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lytton\Dropbox (DC PCSB)\PCSB Oversight\Financial Oversight\Finance and Audit Review (FAR)\FY2015 FAR\FAR Drafts\FAR Report - D2\3 - Data Tables\"/>
    </mc:Choice>
  </mc:AlternateContent>
  <bookViews>
    <workbookView xWindow="0" yWindow="0" windowWidth="24000" windowHeight="973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 i="1" l="1"/>
  <c r="E18" i="1"/>
  <c r="E8" i="1" l="1"/>
  <c r="E12" i="1" l="1"/>
  <c r="C8" i="1"/>
  <c r="E22" i="1" l="1"/>
  <c r="C12" i="1"/>
  <c r="C22" i="1" l="1"/>
</calcChain>
</file>

<file path=xl/sharedStrings.xml><?xml version="1.0" encoding="utf-8"?>
<sst xmlns="http://schemas.openxmlformats.org/spreadsheetml/2006/main" count="25" uniqueCount="25">
  <si>
    <t>Revenues</t>
  </si>
  <si>
    <t>DC Per Pupil Charter Allotment</t>
  </si>
  <si>
    <t>DC Facility Allowance</t>
  </si>
  <si>
    <t>Total DC Funding Allocation</t>
  </si>
  <si>
    <t>Federal Entitlements and Other Federal Funds</t>
  </si>
  <si>
    <t>Other Income</t>
  </si>
  <si>
    <t>Total Revenues</t>
  </si>
  <si>
    <t>Expenses by Program</t>
  </si>
  <si>
    <t>Program Services</t>
  </si>
  <si>
    <t>General and Administrative</t>
  </si>
  <si>
    <t>Fundraising</t>
  </si>
  <si>
    <t>Total Expenses</t>
  </si>
  <si>
    <t>Change in Net Assets</t>
  </si>
  <si>
    <t>Sum of Proceeds from debt</t>
  </si>
  <si>
    <t>Sum of Principal payments on notes payable</t>
  </si>
  <si>
    <t>Sum of Other Financing Activities</t>
  </si>
  <si>
    <t>Sum of Net cash from financing activities</t>
  </si>
  <si>
    <t>Sum of Net Change in Cash</t>
  </si>
  <si>
    <t>Sum of Cash Interest Paid</t>
  </si>
  <si>
    <t>Sum of Long-Term Debt Due in 2 Years</t>
  </si>
  <si>
    <t>Nonoperating Revenue (Expense)</t>
  </si>
  <si>
    <t>June 30, 2015</t>
  </si>
  <si>
    <t>Total Philanthropy</t>
  </si>
  <si>
    <r>
      <t xml:space="preserve">June 30, 2014
</t>
    </r>
    <r>
      <rPr>
        <b/>
        <i/>
        <sz val="8.5"/>
        <rFont val="Verdana"/>
        <family val="2"/>
      </rPr>
      <t>(as restated)</t>
    </r>
  </si>
  <si>
    <t>NOTE: Differences between the Net Change in Cash reported here and the calculated change in cash (comparing FY15 and FY14 results) are due to: the exclusion of financial results for three schools closed after FY15; no adjustment for beginning or ending balances of new or closed schools; and variances in reporting of unrestricted and restricted cash at several schools. As mentioned previously, the results from schools that closed at the end of FY15 will be released separately when available. In collaboration with the Task Force discussed in the Introduction, accounting changes are being instituted for FY16 to clarify reporting of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</si>
</sst>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s>
  <fonts count="11" x14ac:knownFonts="1">
    <font>
      <sz val="11"/>
      <color theme="1"/>
      <name val="Calibri"/>
      <family val="2"/>
      <scheme val="minor"/>
    </font>
    <font>
      <sz val="10"/>
      <name val="Arial"/>
      <family val="2"/>
    </font>
    <font>
      <b/>
      <sz val="8.5"/>
      <name val="Verdana"/>
      <family val="2"/>
    </font>
    <font>
      <sz val="8.5"/>
      <name val="Verdana"/>
      <family val="2"/>
    </font>
    <font>
      <b/>
      <i/>
      <sz val="8.5"/>
      <name val="Verdana"/>
      <family val="2"/>
    </font>
    <font>
      <sz val="8.5"/>
      <color theme="1"/>
      <name val="Verdana"/>
      <family val="2"/>
    </font>
    <font>
      <u val="singleAccounting"/>
      <sz val="8.5"/>
      <name val="Verdana"/>
      <family val="2"/>
    </font>
    <font>
      <b/>
      <u val="singleAccounting"/>
      <sz val="8.5"/>
      <name val="Verdana"/>
      <family val="2"/>
    </font>
    <font>
      <b/>
      <u val="doubleAccounting"/>
      <sz val="8.5"/>
      <name val="Verdana"/>
      <family val="2"/>
    </font>
    <font>
      <i/>
      <sz val="8.5"/>
      <name val="Verdana"/>
      <family val="2"/>
    </font>
    <font>
      <sz val="11"/>
      <color theme="1"/>
      <name val="Calibri"/>
      <family val="2"/>
      <scheme val="minor"/>
    </font>
  </fonts>
  <fills count="5">
    <fill>
      <patternFill patternType="none"/>
    </fill>
    <fill>
      <patternFill patternType="gray125"/>
    </fill>
    <fill>
      <patternFill patternType="solid">
        <fgColor rgb="FFAAAAFF"/>
        <bgColor indexed="64"/>
      </patternFill>
    </fill>
    <fill>
      <patternFill patternType="solid">
        <fgColor rgb="FFFFFF00"/>
        <bgColor indexed="64"/>
      </patternFill>
    </fill>
    <fill>
      <patternFill patternType="solid">
        <fgColor theme="3" tint="0.59999389629810485"/>
        <bgColor indexed="64"/>
      </patternFill>
    </fill>
  </fills>
  <borders count="4">
    <border>
      <left/>
      <right/>
      <top/>
      <bottom/>
      <diagonal/>
    </border>
    <border>
      <left/>
      <right/>
      <top/>
      <bottom style="thin">
        <color auto="1"/>
      </bottom>
      <diagonal/>
    </border>
    <border>
      <left/>
      <right/>
      <top style="thin">
        <color auto="1"/>
      </top>
      <bottom/>
      <diagonal/>
    </border>
    <border>
      <left/>
      <right/>
      <top/>
      <bottom style="double">
        <color auto="1"/>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44" fontId="10" fillId="0" borderId="0" applyFont="0" applyFill="0" applyBorder="0" applyAlignment="0" applyProtection="0"/>
  </cellStyleXfs>
  <cellXfs count="37">
    <xf numFmtId="0" fontId="0" fillId="0" borderId="0" xfId="0"/>
    <xf numFmtId="164" fontId="3" fillId="0" borderId="0" xfId="1" applyNumberFormat="1" applyFont="1" applyFill="1" applyAlignment="1">
      <alignment vertical="center"/>
    </xf>
    <xf numFmtId="0" fontId="3" fillId="0" borderId="0" xfId="0" applyFont="1" applyFill="1" applyAlignment="1">
      <alignment vertical="center"/>
    </xf>
    <xf numFmtId="0" fontId="2" fillId="0" borderId="0" xfId="0" applyFont="1" applyFill="1" applyAlignment="1">
      <alignment vertical="center"/>
    </xf>
    <xf numFmtId="49" fontId="2" fillId="0" borderId="0" xfId="1" applyNumberFormat="1" applyFont="1" applyFill="1" applyAlignment="1">
      <alignment horizontal="center" vertical="center" wrapText="1"/>
    </xf>
    <xf numFmtId="49" fontId="2" fillId="0" borderId="0" xfId="1" applyNumberFormat="1"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vertical="center"/>
    </xf>
    <xf numFmtId="165" fontId="3" fillId="0" borderId="0" xfId="2" applyNumberFormat="1" applyFont="1" applyFill="1" applyBorder="1" applyAlignment="1">
      <alignment vertical="center"/>
    </xf>
    <xf numFmtId="0" fontId="5" fillId="2" borderId="0" xfId="0" applyFont="1" applyFill="1" applyAlignment="1">
      <alignment vertical="top" wrapText="1"/>
    </xf>
    <xf numFmtId="6" fontId="5" fillId="2" borderId="0" xfId="0" applyNumberFormat="1" applyFont="1" applyFill="1" applyAlignment="1">
      <alignment horizontal="right" vertical="top" wrapText="1"/>
    </xf>
    <xf numFmtId="0" fontId="3" fillId="0" borderId="0" xfId="0" applyFont="1" applyFill="1" applyBorder="1" applyAlignment="1" applyProtection="1">
      <alignment vertical="center"/>
    </xf>
    <xf numFmtId="0" fontId="3" fillId="0" borderId="0" xfId="0" applyFont="1" applyFill="1" applyBorder="1" applyAlignment="1" applyProtection="1">
      <alignment horizontal="left" vertical="center" indent="3"/>
    </xf>
    <xf numFmtId="0" fontId="3" fillId="0" borderId="0" xfId="0" applyFont="1" applyFill="1" applyBorder="1" applyAlignment="1" applyProtection="1">
      <alignment horizontal="left" vertical="center" indent="1"/>
    </xf>
    <xf numFmtId="165" fontId="6" fillId="0" borderId="0" xfId="2" applyNumberFormat="1" applyFont="1" applyFill="1" applyBorder="1" applyAlignment="1">
      <alignment vertical="center"/>
    </xf>
    <xf numFmtId="6" fontId="5" fillId="3" borderId="0" xfId="0" applyNumberFormat="1" applyFont="1" applyFill="1" applyAlignment="1">
      <alignment horizontal="right" vertical="top" wrapText="1"/>
    </xf>
    <xf numFmtId="0" fontId="3" fillId="0" borderId="0" xfId="0" applyFont="1" applyFill="1" applyBorder="1" applyAlignment="1">
      <alignment horizontal="left" vertical="center" indent="1"/>
    </xf>
    <xf numFmtId="0" fontId="2" fillId="0" borderId="0" xfId="0" applyFont="1" applyFill="1" applyBorder="1" applyAlignment="1">
      <alignment horizontal="left" vertical="center" indent="3"/>
    </xf>
    <xf numFmtId="0" fontId="3" fillId="0" borderId="0" xfId="0" applyFont="1" applyFill="1" applyBorder="1" applyAlignment="1">
      <alignment horizontal="left" vertical="center" indent="3"/>
    </xf>
    <xf numFmtId="0" fontId="2" fillId="0" borderId="0" xfId="0" applyFont="1" applyFill="1" applyBorder="1" applyAlignment="1">
      <alignment horizontal="left" vertical="top" indent="3"/>
    </xf>
    <xf numFmtId="0" fontId="2" fillId="4" borderId="0" xfId="0" applyFont="1" applyFill="1" applyAlignment="1">
      <alignment vertical="center"/>
    </xf>
    <xf numFmtId="0" fontId="3" fillId="4" borderId="0" xfId="0" applyFont="1" applyFill="1" applyAlignment="1">
      <alignment vertical="center"/>
    </xf>
    <xf numFmtId="49" fontId="2" fillId="4" borderId="0" xfId="1" applyNumberFormat="1" applyFont="1" applyFill="1" applyAlignment="1">
      <alignment horizontal="center" vertical="center" wrapText="1"/>
    </xf>
    <xf numFmtId="49" fontId="2" fillId="4" borderId="0" xfId="1" applyNumberFormat="1" applyFont="1" applyFill="1" applyBorder="1" applyAlignment="1">
      <alignment horizontal="center" vertical="center"/>
    </xf>
    <xf numFmtId="166" fontId="3" fillId="0" borderId="0" xfId="3" applyNumberFormat="1" applyFont="1" applyFill="1" applyBorder="1" applyAlignment="1" applyProtection="1">
      <alignment vertical="center"/>
      <protection locked="0"/>
    </xf>
    <xf numFmtId="166" fontId="3" fillId="0" borderId="1" xfId="3" applyNumberFormat="1" applyFont="1" applyFill="1" applyBorder="1" applyAlignment="1" applyProtection="1">
      <alignment vertical="center"/>
      <protection locked="0"/>
    </xf>
    <xf numFmtId="166" fontId="3" fillId="0" borderId="2" xfId="3" applyNumberFormat="1" applyFont="1" applyFill="1" applyBorder="1" applyAlignment="1">
      <alignment vertical="center"/>
    </xf>
    <xf numFmtId="166" fontId="6" fillId="0" borderId="0" xfId="3" applyNumberFormat="1" applyFont="1" applyFill="1" applyBorder="1" applyAlignment="1">
      <alignment vertical="center"/>
    </xf>
    <xf numFmtId="166" fontId="3" fillId="0" borderId="0" xfId="3" applyNumberFormat="1" applyFont="1" applyFill="1" applyBorder="1" applyAlignment="1">
      <alignment vertical="center"/>
    </xf>
    <xf numFmtId="166" fontId="2" fillId="0" borderId="2" xfId="3" applyNumberFormat="1" applyFont="1" applyFill="1" applyBorder="1" applyAlignment="1">
      <alignment vertical="center"/>
    </xf>
    <xf numFmtId="166" fontId="7" fillId="0" borderId="0" xfId="3" applyNumberFormat="1" applyFont="1" applyFill="1" applyBorder="1" applyAlignment="1">
      <alignment vertical="center"/>
    </xf>
    <xf numFmtId="166" fontId="8" fillId="0" borderId="0" xfId="3" applyNumberFormat="1" applyFont="1" applyFill="1" applyBorder="1" applyAlignment="1">
      <alignment vertical="center"/>
    </xf>
    <xf numFmtId="166" fontId="3" fillId="0" borderId="0" xfId="3" applyNumberFormat="1" applyFont="1" applyFill="1" applyBorder="1" applyAlignment="1">
      <alignment horizontal="right" vertical="center"/>
    </xf>
    <xf numFmtId="166" fontId="3" fillId="0" borderId="3" xfId="3" applyNumberFormat="1" applyFont="1" applyFill="1" applyBorder="1" applyAlignment="1">
      <alignment vertical="center"/>
    </xf>
    <xf numFmtId="166" fontId="3" fillId="0" borderId="3" xfId="3" applyNumberFormat="1" applyFont="1" applyFill="1" applyBorder="1" applyAlignment="1">
      <alignment horizontal="right" vertical="center"/>
    </xf>
    <xf numFmtId="166" fontId="2" fillId="0" borderId="0" xfId="3" applyNumberFormat="1" applyFont="1" applyFill="1" applyBorder="1" applyAlignment="1">
      <alignment vertical="center"/>
    </xf>
    <xf numFmtId="0" fontId="9" fillId="0" borderId="0" xfId="0" applyFont="1" applyAlignment="1">
      <alignment horizontal="left" vertical="top" wrapText="1"/>
    </xf>
  </cellXfs>
  <cellStyles count="4">
    <cellStyle name="Comma 2 2" xfId="2"/>
    <cellStyle name="Currency" xfId="3" builtinId="4"/>
    <cellStyle name="Normal" xfId="0" builtinId="0"/>
    <cellStyle name="Percent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123"/>
  <sheetViews>
    <sheetView tabSelected="1" zoomScaleNormal="100" workbookViewId="0">
      <selection activeCell="A25" sqref="A25:F25"/>
    </sheetView>
  </sheetViews>
  <sheetFormatPr defaultRowHeight="10.5" x14ac:dyDescent="0.25"/>
  <cols>
    <col min="1" max="1" width="3.85546875" style="6" customWidth="1"/>
    <col min="2" max="2" width="49.5703125" style="2" customWidth="1"/>
    <col min="3" max="3" width="16.7109375" style="2" customWidth="1"/>
    <col min="4" max="4" width="1.7109375" style="6" customWidth="1"/>
    <col min="5" max="5" width="16.7109375" style="2" customWidth="1"/>
    <col min="6" max="6" width="41.28515625" style="2" hidden="1" customWidth="1"/>
    <col min="7" max="7" width="15" style="2" hidden="1" customWidth="1"/>
    <col min="8" max="8" width="12.7109375" style="2" hidden="1" customWidth="1"/>
    <col min="9" max="9" width="22.42578125" style="2" customWidth="1"/>
    <col min="10" max="257" width="8.85546875" style="2"/>
    <col min="258" max="259" width="3.85546875" style="2" customWidth="1"/>
    <col min="260" max="260" width="49.5703125" style="2" customWidth="1"/>
    <col min="261" max="261" width="12.7109375" style="2" customWidth="1"/>
    <col min="262" max="262" width="34.5703125" style="2" customWidth="1"/>
    <col min="263" max="263" width="7.7109375" style="2" customWidth="1"/>
    <col min="264" max="513" width="8.85546875" style="2"/>
    <col min="514" max="515" width="3.85546875" style="2" customWidth="1"/>
    <col min="516" max="516" width="49.5703125" style="2" customWidth="1"/>
    <col min="517" max="517" width="12.7109375" style="2" customWidth="1"/>
    <col min="518" max="518" width="34.5703125" style="2" customWidth="1"/>
    <col min="519" max="519" width="7.7109375" style="2" customWidth="1"/>
    <col min="520" max="769" width="8.85546875" style="2"/>
    <col min="770" max="771" width="3.85546875" style="2" customWidth="1"/>
    <col min="772" max="772" width="49.5703125" style="2" customWidth="1"/>
    <col min="773" max="773" width="12.7109375" style="2" customWidth="1"/>
    <col min="774" max="774" width="34.5703125" style="2" customWidth="1"/>
    <col min="775" max="775" width="7.7109375" style="2" customWidth="1"/>
    <col min="776" max="1025" width="8.85546875" style="2"/>
    <col min="1026" max="1027" width="3.85546875" style="2" customWidth="1"/>
    <col min="1028" max="1028" width="49.5703125" style="2" customWidth="1"/>
    <col min="1029" max="1029" width="12.7109375" style="2" customWidth="1"/>
    <col min="1030" max="1030" width="34.5703125" style="2" customWidth="1"/>
    <col min="1031" max="1031" width="7.7109375" style="2" customWidth="1"/>
    <col min="1032" max="1281" width="8.85546875" style="2"/>
    <col min="1282" max="1283" width="3.85546875" style="2" customWidth="1"/>
    <col min="1284" max="1284" width="49.5703125" style="2" customWidth="1"/>
    <col min="1285" max="1285" width="12.7109375" style="2" customWidth="1"/>
    <col min="1286" max="1286" width="34.5703125" style="2" customWidth="1"/>
    <col min="1287" max="1287" width="7.7109375" style="2" customWidth="1"/>
    <col min="1288" max="1537" width="8.85546875" style="2"/>
    <col min="1538" max="1539" width="3.85546875" style="2" customWidth="1"/>
    <col min="1540" max="1540" width="49.5703125" style="2" customWidth="1"/>
    <col min="1541" max="1541" width="12.7109375" style="2" customWidth="1"/>
    <col min="1542" max="1542" width="34.5703125" style="2" customWidth="1"/>
    <col min="1543" max="1543" width="7.7109375" style="2" customWidth="1"/>
    <col min="1544" max="1793" width="8.85546875" style="2"/>
    <col min="1794" max="1795" width="3.85546875" style="2" customWidth="1"/>
    <col min="1796" max="1796" width="49.5703125" style="2" customWidth="1"/>
    <col min="1797" max="1797" width="12.7109375" style="2" customWidth="1"/>
    <col min="1798" max="1798" width="34.5703125" style="2" customWidth="1"/>
    <col min="1799" max="1799" width="7.7109375" style="2" customWidth="1"/>
    <col min="1800" max="2049" width="8.85546875" style="2"/>
    <col min="2050" max="2051" width="3.85546875" style="2" customWidth="1"/>
    <col min="2052" max="2052" width="49.5703125" style="2" customWidth="1"/>
    <col min="2053" max="2053" width="12.7109375" style="2" customWidth="1"/>
    <col min="2054" max="2054" width="34.5703125" style="2" customWidth="1"/>
    <col min="2055" max="2055" width="7.7109375" style="2" customWidth="1"/>
    <col min="2056" max="2305" width="8.85546875" style="2"/>
    <col min="2306" max="2307" width="3.85546875" style="2" customWidth="1"/>
    <col min="2308" max="2308" width="49.5703125" style="2" customWidth="1"/>
    <col min="2309" max="2309" width="12.7109375" style="2" customWidth="1"/>
    <col min="2310" max="2310" width="34.5703125" style="2" customWidth="1"/>
    <col min="2311" max="2311" width="7.7109375" style="2" customWidth="1"/>
    <col min="2312" max="2561" width="8.85546875" style="2"/>
    <col min="2562" max="2563" width="3.85546875" style="2" customWidth="1"/>
    <col min="2564" max="2564" width="49.5703125" style="2" customWidth="1"/>
    <col min="2565" max="2565" width="12.7109375" style="2" customWidth="1"/>
    <col min="2566" max="2566" width="34.5703125" style="2" customWidth="1"/>
    <col min="2567" max="2567" width="7.7109375" style="2" customWidth="1"/>
    <col min="2568" max="2817" width="8.85546875" style="2"/>
    <col min="2818" max="2819" width="3.85546875" style="2" customWidth="1"/>
    <col min="2820" max="2820" width="49.5703125" style="2" customWidth="1"/>
    <col min="2821" max="2821" width="12.7109375" style="2" customWidth="1"/>
    <col min="2822" max="2822" width="34.5703125" style="2" customWidth="1"/>
    <col min="2823" max="2823" width="7.7109375" style="2" customWidth="1"/>
    <col min="2824" max="3073" width="8.85546875" style="2"/>
    <col min="3074" max="3075" width="3.85546875" style="2" customWidth="1"/>
    <col min="3076" max="3076" width="49.5703125" style="2" customWidth="1"/>
    <col min="3077" max="3077" width="12.7109375" style="2" customWidth="1"/>
    <col min="3078" max="3078" width="34.5703125" style="2" customWidth="1"/>
    <col min="3079" max="3079" width="7.7109375" style="2" customWidth="1"/>
    <col min="3080" max="3329" width="8.85546875" style="2"/>
    <col min="3330" max="3331" width="3.85546875" style="2" customWidth="1"/>
    <col min="3332" max="3332" width="49.5703125" style="2" customWidth="1"/>
    <col min="3333" max="3333" width="12.7109375" style="2" customWidth="1"/>
    <col min="3334" max="3334" width="34.5703125" style="2" customWidth="1"/>
    <col min="3335" max="3335" width="7.7109375" style="2" customWidth="1"/>
    <col min="3336" max="3585" width="8.85546875" style="2"/>
    <col min="3586" max="3587" width="3.85546875" style="2" customWidth="1"/>
    <col min="3588" max="3588" width="49.5703125" style="2" customWidth="1"/>
    <col min="3589" max="3589" width="12.7109375" style="2" customWidth="1"/>
    <col min="3590" max="3590" width="34.5703125" style="2" customWidth="1"/>
    <col min="3591" max="3591" width="7.7109375" style="2" customWidth="1"/>
    <col min="3592" max="3841" width="8.85546875" style="2"/>
    <col min="3842" max="3843" width="3.85546875" style="2" customWidth="1"/>
    <col min="3844" max="3844" width="49.5703125" style="2" customWidth="1"/>
    <col min="3845" max="3845" width="12.7109375" style="2" customWidth="1"/>
    <col min="3846" max="3846" width="34.5703125" style="2" customWidth="1"/>
    <col min="3847" max="3847" width="7.7109375" style="2" customWidth="1"/>
    <col min="3848" max="4097" width="8.85546875" style="2"/>
    <col min="4098" max="4099" width="3.85546875" style="2" customWidth="1"/>
    <col min="4100" max="4100" width="49.5703125" style="2" customWidth="1"/>
    <col min="4101" max="4101" width="12.7109375" style="2" customWidth="1"/>
    <col min="4102" max="4102" width="34.5703125" style="2" customWidth="1"/>
    <col min="4103" max="4103" width="7.7109375" style="2" customWidth="1"/>
    <col min="4104" max="4353" width="8.85546875" style="2"/>
    <col min="4354" max="4355" width="3.85546875" style="2" customWidth="1"/>
    <col min="4356" max="4356" width="49.5703125" style="2" customWidth="1"/>
    <col min="4357" max="4357" width="12.7109375" style="2" customWidth="1"/>
    <col min="4358" max="4358" width="34.5703125" style="2" customWidth="1"/>
    <col min="4359" max="4359" width="7.7109375" style="2" customWidth="1"/>
    <col min="4360" max="4609" width="8.85546875" style="2"/>
    <col min="4610" max="4611" width="3.85546875" style="2" customWidth="1"/>
    <col min="4612" max="4612" width="49.5703125" style="2" customWidth="1"/>
    <col min="4613" max="4613" width="12.7109375" style="2" customWidth="1"/>
    <col min="4614" max="4614" width="34.5703125" style="2" customWidth="1"/>
    <col min="4615" max="4615" width="7.7109375" style="2" customWidth="1"/>
    <col min="4616" max="4865" width="8.85546875" style="2"/>
    <col min="4866" max="4867" width="3.85546875" style="2" customWidth="1"/>
    <col min="4868" max="4868" width="49.5703125" style="2" customWidth="1"/>
    <col min="4869" max="4869" width="12.7109375" style="2" customWidth="1"/>
    <col min="4870" max="4870" width="34.5703125" style="2" customWidth="1"/>
    <col min="4871" max="4871" width="7.7109375" style="2" customWidth="1"/>
    <col min="4872" max="5121" width="8.85546875" style="2"/>
    <col min="5122" max="5123" width="3.85546875" style="2" customWidth="1"/>
    <col min="5124" max="5124" width="49.5703125" style="2" customWidth="1"/>
    <col min="5125" max="5125" width="12.7109375" style="2" customWidth="1"/>
    <col min="5126" max="5126" width="34.5703125" style="2" customWidth="1"/>
    <col min="5127" max="5127" width="7.7109375" style="2" customWidth="1"/>
    <col min="5128" max="5377" width="8.85546875" style="2"/>
    <col min="5378" max="5379" width="3.85546875" style="2" customWidth="1"/>
    <col min="5380" max="5380" width="49.5703125" style="2" customWidth="1"/>
    <col min="5381" max="5381" width="12.7109375" style="2" customWidth="1"/>
    <col min="5382" max="5382" width="34.5703125" style="2" customWidth="1"/>
    <col min="5383" max="5383" width="7.7109375" style="2" customWidth="1"/>
    <col min="5384" max="5633" width="8.85546875" style="2"/>
    <col min="5634" max="5635" width="3.85546875" style="2" customWidth="1"/>
    <col min="5636" max="5636" width="49.5703125" style="2" customWidth="1"/>
    <col min="5637" max="5637" width="12.7109375" style="2" customWidth="1"/>
    <col min="5638" max="5638" width="34.5703125" style="2" customWidth="1"/>
    <col min="5639" max="5639" width="7.7109375" style="2" customWidth="1"/>
    <col min="5640" max="5889" width="8.85546875" style="2"/>
    <col min="5890" max="5891" width="3.85546875" style="2" customWidth="1"/>
    <col min="5892" max="5892" width="49.5703125" style="2" customWidth="1"/>
    <col min="5893" max="5893" width="12.7109375" style="2" customWidth="1"/>
    <col min="5894" max="5894" width="34.5703125" style="2" customWidth="1"/>
    <col min="5895" max="5895" width="7.7109375" style="2" customWidth="1"/>
    <col min="5896" max="6145" width="8.85546875" style="2"/>
    <col min="6146" max="6147" width="3.85546875" style="2" customWidth="1"/>
    <col min="6148" max="6148" width="49.5703125" style="2" customWidth="1"/>
    <col min="6149" max="6149" width="12.7109375" style="2" customWidth="1"/>
    <col min="6150" max="6150" width="34.5703125" style="2" customWidth="1"/>
    <col min="6151" max="6151" width="7.7109375" style="2" customWidth="1"/>
    <col min="6152" max="6401" width="8.85546875" style="2"/>
    <col min="6402" max="6403" width="3.85546875" style="2" customWidth="1"/>
    <col min="6404" max="6404" width="49.5703125" style="2" customWidth="1"/>
    <col min="6405" max="6405" width="12.7109375" style="2" customWidth="1"/>
    <col min="6406" max="6406" width="34.5703125" style="2" customWidth="1"/>
    <col min="6407" max="6407" width="7.7109375" style="2" customWidth="1"/>
    <col min="6408" max="6657" width="8.85546875" style="2"/>
    <col min="6658" max="6659" width="3.85546875" style="2" customWidth="1"/>
    <col min="6660" max="6660" width="49.5703125" style="2" customWidth="1"/>
    <col min="6661" max="6661" width="12.7109375" style="2" customWidth="1"/>
    <col min="6662" max="6662" width="34.5703125" style="2" customWidth="1"/>
    <col min="6663" max="6663" width="7.7109375" style="2" customWidth="1"/>
    <col min="6664" max="6913" width="8.85546875" style="2"/>
    <col min="6914" max="6915" width="3.85546875" style="2" customWidth="1"/>
    <col min="6916" max="6916" width="49.5703125" style="2" customWidth="1"/>
    <col min="6917" max="6917" width="12.7109375" style="2" customWidth="1"/>
    <col min="6918" max="6918" width="34.5703125" style="2" customWidth="1"/>
    <col min="6919" max="6919" width="7.7109375" style="2" customWidth="1"/>
    <col min="6920" max="7169" width="8.85546875" style="2"/>
    <col min="7170" max="7171" width="3.85546875" style="2" customWidth="1"/>
    <col min="7172" max="7172" width="49.5703125" style="2" customWidth="1"/>
    <col min="7173" max="7173" width="12.7109375" style="2" customWidth="1"/>
    <col min="7174" max="7174" width="34.5703125" style="2" customWidth="1"/>
    <col min="7175" max="7175" width="7.7109375" style="2" customWidth="1"/>
    <col min="7176" max="7425" width="8.85546875" style="2"/>
    <col min="7426" max="7427" width="3.85546875" style="2" customWidth="1"/>
    <col min="7428" max="7428" width="49.5703125" style="2" customWidth="1"/>
    <col min="7429" max="7429" width="12.7109375" style="2" customWidth="1"/>
    <col min="7430" max="7430" width="34.5703125" style="2" customWidth="1"/>
    <col min="7431" max="7431" width="7.7109375" style="2" customWidth="1"/>
    <col min="7432" max="7681" width="8.85546875" style="2"/>
    <col min="7682" max="7683" width="3.85546875" style="2" customWidth="1"/>
    <col min="7684" max="7684" width="49.5703125" style="2" customWidth="1"/>
    <col min="7685" max="7685" width="12.7109375" style="2" customWidth="1"/>
    <col min="7686" max="7686" width="34.5703125" style="2" customWidth="1"/>
    <col min="7687" max="7687" width="7.7109375" style="2" customWidth="1"/>
    <col min="7688" max="7937" width="8.85546875" style="2"/>
    <col min="7938" max="7939" width="3.85546875" style="2" customWidth="1"/>
    <col min="7940" max="7940" width="49.5703125" style="2" customWidth="1"/>
    <col min="7941" max="7941" width="12.7109375" style="2" customWidth="1"/>
    <col min="7942" max="7942" width="34.5703125" style="2" customWidth="1"/>
    <col min="7943" max="7943" width="7.7109375" style="2" customWidth="1"/>
    <col min="7944" max="8193" width="8.85546875" style="2"/>
    <col min="8194" max="8195" width="3.85546875" style="2" customWidth="1"/>
    <col min="8196" max="8196" width="49.5703125" style="2" customWidth="1"/>
    <col min="8197" max="8197" width="12.7109375" style="2" customWidth="1"/>
    <col min="8198" max="8198" width="34.5703125" style="2" customWidth="1"/>
    <col min="8199" max="8199" width="7.7109375" style="2" customWidth="1"/>
    <col min="8200" max="8449" width="8.85546875" style="2"/>
    <col min="8450" max="8451" width="3.85546875" style="2" customWidth="1"/>
    <col min="8452" max="8452" width="49.5703125" style="2" customWidth="1"/>
    <col min="8453" max="8453" width="12.7109375" style="2" customWidth="1"/>
    <col min="8454" max="8454" width="34.5703125" style="2" customWidth="1"/>
    <col min="8455" max="8455" width="7.7109375" style="2" customWidth="1"/>
    <col min="8456" max="8705" width="8.85546875" style="2"/>
    <col min="8706" max="8707" width="3.85546875" style="2" customWidth="1"/>
    <col min="8708" max="8708" width="49.5703125" style="2" customWidth="1"/>
    <col min="8709" max="8709" width="12.7109375" style="2" customWidth="1"/>
    <col min="8710" max="8710" width="34.5703125" style="2" customWidth="1"/>
    <col min="8711" max="8711" width="7.7109375" style="2" customWidth="1"/>
    <col min="8712" max="8961" width="8.85546875" style="2"/>
    <col min="8962" max="8963" width="3.85546875" style="2" customWidth="1"/>
    <col min="8964" max="8964" width="49.5703125" style="2" customWidth="1"/>
    <col min="8965" max="8965" width="12.7109375" style="2" customWidth="1"/>
    <col min="8966" max="8966" width="34.5703125" style="2" customWidth="1"/>
    <col min="8967" max="8967" width="7.7109375" style="2" customWidth="1"/>
    <col min="8968" max="9217" width="8.85546875" style="2"/>
    <col min="9218" max="9219" width="3.85546875" style="2" customWidth="1"/>
    <col min="9220" max="9220" width="49.5703125" style="2" customWidth="1"/>
    <col min="9221" max="9221" width="12.7109375" style="2" customWidth="1"/>
    <col min="9222" max="9222" width="34.5703125" style="2" customWidth="1"/>
    <col min="9223" max="9223" width="7.7109375" style="2" customWidth="1"/>
    <col min="9224" max="9473" width="8.85546875" style="2"/>
    <col min="9474" max="9475" width="3.85546875" style="2" customWidth="1"/>
    <col min="9476" max="9476" width="49.5703125" style="2" customWidth="1"/>
    <col min="9477" max="9477" width="12.7109375" style="2" customWidth="1"/>
    <col min="9478" max="9478" width="34.5703125" style="2" customWidth="1"/>
    <col min="9479" max="9479" width="7.7109375" style="2" customWidth="1"/>
    <col min="9480" max="9729" width="8.85546875" style="2"/>
    <col min="9730" max="9731" width="3.85546875" style="2" customWidth="1"/>
    <col min="9732" max="9732" width="49.5703125" style="2" customWidth="1"/>
    <col min="9733" max="9733" width="12.7109375" style="2" customWidth="1"/>
    <col min="9734" max="9734" width="34.5703125" style="2" customWidth="1"/>
    <col min="9735" max="9735" width="7.7109375" style="2" customWidth="1"/>
    <col min="9736" max="9985" width="8.85546875" style="2"/>
    <col min="9986" max="9987" width="3.85546875" style="2" customWidth="1"/>
    <col min="9988" max="9988" width="49.5703125" style="2" customWidth="1"/>
    <col min="9989" max="9989" width="12.7109375" style="2" customWidth="1"/>
    <col min="9990" max="9990" width="34.5703125" style="2" customWidth="1"/>
    <col min="9991" max="9991" width="7.7109375" style="2" customWidth="1"/>
    <col min="9992" max="10241" width="8.85546875" style="2"/>
    <col min="10242" max="10243" width="3.85546875" style="2" customWidth="1"/>
    <col min="10244" max="10244" width="49.5703125" style="2" customWidth="1"/>
    <col min="10245" max="10245" width="12.7109375" style="2" customWidth="1"/>
    <col min="10246" max="10246" width="34.5703125" style="2" customWidth="1"/>
    <col min="10247" max="10247" width="7.7109375" style="2" customWidth="1"/>
    <col min="10248" max="10497" width="8.85546875" style="2"/>
    <col min="10498" max="10499" width="3.85546875" style="2" customWidth="1"/>
    <col min="10500" max="10500" width="49.5703125" style="2" customWidth="1"/>
    <col min="10501" max="10501" width="12.7109375" style="2" customWidth="1"/>
    <col min="10502" max="10502" width="34.5703125" style="2" customWidth="1"/>
    <col min="10503" max="10503" width="7.7109375" style="2" customWidth="1"/>
    <col min="10504" max="10753" width="8.85546875" style="2"/>
    <col min="10754" max="10755" width="3.85546875" style="2" customWidth="1"/>
    <col min="10756" max="10756" width="49.5703125" style="2" customWidth="1"/>
    <col min="10757" max="10757" width="12.7109375" style="2" customWidth="1"/>
    <col min="10758" max="10758" width="34.5703125" style="2" customWidth="1"/>
    <col min="10759" max="10759" width="7.7109375" style="2" customWidth="1"/>
    <col min="10760" max="11009" width="8.85546875" style="2"/>
    <col min="11010" max="11011" width="3.85546875" style="2" customWidth="1"/>
    <col min="11012" max="11012" width="49.5703125" style="2" customWidth="1"/>
    <col min="11013" max="11013" width="12.7109375" style="2" customWidth="1"/>
    <col min="11014" max="11014" width="34.5703125" style="2" customWidth="1"/>
    <col min="11015" max="11015" width="7.7109375" style="2" customWidth="1"/>
    <col min="11016" max="11265" width="8.85546875" style="2"/>
    <col min="11266" max="11267" width="3.85546875" style="2" customWidth="1"/>
    <col min="11268" max="11268" width="49.5703125" style="2" customWidth="1"/>
    <col min="11269" max="11269" width="12.7109375" style="2" customWidth="1"/>
    <col min="11270" max="11270" width="34.5703125" style="2" customWidth="1"/>
    <col min="11271" max="11271" width="7.7109375" style="2" customWidth="1"/>
    <col min="11272" max="11521" width="8.85546875" style="2"/>
    <col min="11522" max="11523" width="3.85546875" style="2" customWidth="1"/>
    <col min="11524" max="11524" width="49.5703125" style="2" customWidth="1"/>
    <col min="11525" max="11525" width="12.7109375" style="2" customWidth="1"/>
    <col min="11526" max="11526" width="34.5703125" style="2" customWidth="1"/>
    <col min="11527" max="11527" width="7.7109375" style="2" customWidth="1"/>
    <col min="11528" max="11777" width="8.85546875" style="2"/>
    <col min="11778" max="11779" width="3.85546875" style="2" customWidth="1"/>
    <col min="11780" max="11780" width="49.5703125" style="2" customWidth="1"/>
    <col min="11781" max="11781" width="12.7109375" style="2" customWidth="1"/>
    <col min="11782" max="11782" width="34.5703125" style="2" customWidth="1"/>
    <col min="11783" max="11783" width="7.7109375" style="2" customWidth="1"/>
    <col min="11784" max="12033" width="8.85546875" style="2"/>
    <col min="12034" max="12035" width="3.85546875" style="2" customWidth="1"/>
    <col min="12036" max="12036" width="49.5703125" style="2" customWidth="1"/>
    <col min="12037" max="12037" width="12.7109375" style="2" customWidth="1"/>
    <col min="12038" max="12038" width="34.5703125" style="2" customWidth="1"/>
    <col min="12039" max="12039" width="7.7109375" style="2" customWidth="1"/>
    <col min="12040" max="12289" width="8.85546875" style="2"/>
    <col min="12290" max="12291" width="3.85546875" style="2" customWidth="1"/>
    <col min="12292" max="12292" width="49.5703125" style="2" customWidth="1"/>
    <col min="12293" max="12293" width="12.7109375" style="2" customWidth="1"/>
    <col min="12294" max="12294" width="34.5703125" style="2" customWidth="1"/>
    <col min="12295" max="12295" width="7.7109375" style="2" customWidth="1"/>
    <col min="12296" max="12545" width="8.85546875" style="2"/>
    <col min="12546" max="12547" width="3.85546875" style="2" customWidth="1"/>
    <col min="12548" max="12548" width="49.5703125" style="2" customWidth="1"/>
    <col min="12549" max="12549" width="12.7109375" style="2" customWidth="1"/>
    <col min="12550" max="12550" width="34.5703125" style="2" customWidth="1"/>
    <col min="12551" max="12551" width="7.7109375" style="2" customWidth="1"/>
    <col min="12552" max="12801" width="8.85546875" style="2"/>
    <col min="12802" max="12803" width="3.85546875" style="2" customWidth="1"/>
    <col min="12804" max="12804" width="49.5703125" style="2" customWidth="1"/>
    <col min="12805" max="12805" width="12.7109375" style="2" customWidth="1"/>
    <col min="12806" max="12806" width="34.5703125" style="2" customWidth="1"/>
    <col min="12807" max="12807" width="7.7109375" style="2" customWidth="1"/>
    <col min="12808" max="13057" width="8.85546875" style="2"/>
    <col min="13058" max="13059" width="3.85546875" style="2" customWidth="1"/>
    <col min="13060" max="13060" width="49.5703125" style="2" customWidth="1"/>
    <col min="13061" max="13061" width="12.7109375" style="2" customWidth="1"/>
    <col min="13062" max="13062" width="34.5703125" style="2" customWidth="1"/>
    <col min="13063" max="13063" width="7.7109375" style="2" customWidth="1"/>
    <col min="13064" max="13313" width="8.85546875" style="2"/>
    <col min="13314" max="13315" width="3.85546875" style="2" customWidth="1"/>
    <col min="13316" max="13316" width="49.5703125" style="2" customWidth="1"/>
    <col min="13317" max="13317" width="12.7109375" style="2" customWidth="1"/>
    <col min="13318" max="13318" width="34.5703125" style="2" customWidth="1"/>
    <col min="13319" max="13319" width="7.7109375" style="2" customWidth="1"/>
    <col min="13320" max="13569" width="8.85546875" style="2"/>
    <col min="13570" max="13571" width="3.85546875" style="2" customWidth="1"/>
    <col min="13572" max="13572" width="49.5703125" style="2" customWidth="1"/>
    <col min="13573" max="13573" width="12.7109375" style="2" customWidth="1"/>
    <col min="13574" max="13574" width="34.5703125" style="2" customWidth="1"/>
    <col min="13575" max="13575" width="7.7109375" style="2" customWidth="1"/>
    <col min="13576" max="13825" width="8.85546875" style="2"/>
    <col min="13826" max="13827" width="3.85546875" style="2" customWidth="1"/>
    <col min="13828" max="13828" width="49.5703125" style="2" customWidth="1"/>
    <col min="13829" max="13829" width="12.7109375" style="2" customWidth="1"/>
    <col min="13830" max="13830" width="34.5703125" style="2" customWidth="1"/>
    <col min="13831" max="13831" width="7.7109375" style="2" customWidth="1"/>
    <col min="13832" max="14081" width="8.85546875" style="2"/>
    <col min="14082" max="14083" width="3.85546875" style="2" customWidth="1"/>
    <col min="14084" max="14084" width="49.5703125" style="2" customWidth="1"/>
    <col min="14085" max="14085" width="12.7109375" style="2" customWidth="1"/>
    <col min="14086" max="14086" width="34.5703125" style="2" customWidth="1"/>
    <col min="14087" max="14087" width="7.7109375" style="2" customWidth="1"/>
    <col min="14088" max="14337" width="8.85546875" style="2"/>
    <col min="14338" max="14339" width="3.85546875" style="2" customWidth="1"/>
    <col min="14340" max="14340" width="49.5703125" style="2" customWidth="1"/>
    <col min="14341" max="14341" width="12.7109375" style="2" customWidth="1"/>
    <col min="14342" max="14342" width="34.5703125" style="2" customWidth="1"/>
    <col min="14343" max="14343" width="7.7109375" style="2" customWidth="1"/>
    <col min="14344" max="14593" width="8.85546875" style="2"/>
    <col min="14594" max="14595" width="3.85546875" style="2" customWidth="1"/>
    <col min="14596" max="14596" width="49.5703125" style="2" customWidth="1"/>
    <col min="14597" max="14597" width="12.7109375" style="2" customWidth="1"/>
    <col min="14598" max="14598" width="34.5703125" style="2" customWidth="1"/>
    <col min="14599" max="14599" width="7.7109375" style="2" customWidth="1"/>
    <col min="14600" max="14849" width="8.85546875" style="2"/>
    <col min="14850" max="14851" width="3.85546875" style="2" customWidth="1"/>
    <col min="14852" max="14852" width="49.5703125" style="2" customWidth="1"/>
    <col min="14853" max="14853" width="12.7109375" style="2" customWidth="1"/>
    <col min="14854" max="14854" width="34.5703125" style="2" customWidth="1"/>
    <col min="14855" max="14855" width="7.7109375" style="2" customWidth="1"/>
    <col min="14856" max="15105" width="8.85546875" style="2"/>
    <col min="15106" max="15107" width="3.85546875" style="2" customWidth="1"/>
    <col min="15108" max="15108" width="49.5703125" style="2" customWidth="1"/>
    <col min="15109" max="15109" width="12.7109375" style="2" customWidth="1"/>
    <col min="15110" max="15110" width="34.5703125" style="2" customWidth="1"/>
    <col min="15111" max="15111" width="7.7109375" style="2" customWidth="1"/>
    <col min="15112" max="15361" width="8.85546875" style="2"/>
    <col min="15362" max="15363" width="3.85546875" style="2" customWidth="1"/>
    <col min="15364" max="15364" width="49.5703125" style="2" customWidth="1"/>
    <col min="15365" max="15365" width="12.7109375" style="2" customWidth="1"/>
    <col min="15366" max="15366" width="34.5703125" style="2" customWidth="1"/>
    <col min="15367" max="15367" width="7.7109375" style="2" customWidth="1"/>
    <col min="15368" max="15617" width="8.85546875" style="2"/>
    <col min="15618" max="15619" width="3.85546875" style="2" customWidth="1"/>
    <col min="15620" max="15620" width="49.5703125" style="2" customWidth="1"/>
    <col min="15621" max="15621" width="12.7109375" style="2" customWidth="1"/>
    <col min="15622" max="15622" width="34.5703125" style="2" customWidth="1"/>
    <col min="15623" max="15623" width="7.7109375" style="2" customWidth="1"/>
    <col min="15624" max="15873" width="8.85546875" style="2"/>
    <col min="15874" max="15875" width="3.85546875" style="2" customWidth="1"/>
    <col min="15876" max="15876" width="49.5703125" style="2" customWidth="1"/>
    <col min="15877" max="15877" width="12.7109375" style="2" customWidth="1"/>
    <col min="15878" max="15878" width="34.5703125" style="2" customWidth="1"/>
    <col min="15879" max="15879" width="7.7109375" style="2" customWidth="1"/>
    <col min="15880" max="16129" width="8.85546875" style="2"/>
    <col min="16130" max="16131" width="3.85546875" style="2" customWidth="1"/>
    <col min="16132" max="16132" width="49.5703125" style="2" customWidth="1"/>
    <col min="16133" max="16133" width="12.7109375" style="2" customWidth="1"/>
    <col min="16134" max="16134" width="34.5703125" style="2" customWidth="1"/>
    <col min="16135" max="16135" width="7.7109375" style="2" customWidth="1"/>
    <col min="16136" max="16384" width="8.85546875" style="2"/>
  </cols>
  <sheetData>
    <row r="3" spans="1:8" ht="23.45" customHeight="1" x14ac:dyDescent="0.25">
      <c r="A3" s="20"/>
      <c r="B3" s="21"/>
      <c r="C3" s="22" t="s">
        <v>23</v>
      </c>
      <c r="D3" s="23"/>
      <c r="E3" s="22" t="s">
        <v>21</v>
      </c>
      <c r="F3" s="1"/>
    </row>
    <row r="4" spans="1:8" ht="14.45" customHeight="1" x14ac:dyDescent="0.25">
      <c r="A4" s="3"/>
      <c r="C4" s="4"/>
      <c r="D4" s="5"/>
      <c r="E4" s="4"/>
      <c r="F4" s="1"/>
    </row>
    <row r="5" spans="1:8" ht="14.45" customHeight="1" x14ac:dyDescent="0.25">
      <c r="B5" s="7" t="s">
        <v>0</v>
      </c>
      <c r="C5" s="8"/>
      <c r="D5" s="8"/>
      <c r="E5" s="8"/>
      <c r="F5" s="9" t="s">
        <v>13</v>
      </c>
      <c r="G5" s="10">
        <v>86569776</v>
      </c>
      <c r="H5" s="10">
        <v>80364649</v>
      </c>
    </row>
    <row r="6" spans="1:8" ht="14.45" customHeight="1" x14ac:dyDescent="0.25">
      <c r="A6" s="11"/>
      <c r="B6" s="12" t="s">
        <v>1</v>
      </c>
      <c r="C6" s="24">
        <v>468488283</v>
      </c>
      <c r="D6" s="24"/>
      <c r="E6" s="24">
        <v>531306901</v>
      </c>
      <c r="F6" s="9" t="s">
        <v>14</v>
      </c>
      <c r="G6" s="10">
        <v>-15678552</v>
      </c>
      <c r="H6" s="10">
        <v>-10933052</v>
      </c>
    </row>
    <row r="7" spans="1:8" ht="14.45" customHeight="1" x14ac:dyDescent="0.25">
      <c r="A7" s="11"/>
      <c r="B7" s="12" t="s">
        <v>2</v>
      </c>
      <c r="C7" s="25">
        <v>104456285</v>
      </c>
      <c r="D7" s="24"/>
      <c r="E7" s="25">
        <v>102645495</v>
      </c>
      <c r="F7" s="9" t="s">
        <v>15</v>
      </c>
      <c r="G7" s="10">
        <v>-2744795</v>
      </c>
      <c r="H7" s="10">
        <v>6926997</v>
      </c>
    </row>
    <row r="8" spans="1:8" ht="14.45" customHeight="1" x14ac:dyDescent="0.25">
      <c r="B8" s="13" t="s">
        <v>3</v>
      </c>
      <c r="C8" s="26">
        <f>SUM(C6:C7)</f>
        <v>572944568</v>
      </c>
      <c r="D8" s="27"/>
      <c r="E8" s="26">
        <f>SUM(E6:E7)</f>
        <v>633952396</v>
      </c>
      <c r="F8" s="9" t="s">
        <v>16</v>
      </c>
      <c r="G8" s="15">
        <v>53525244</v>
      </c>
      <c r="H8" s="10">
        <v>76358594</v>
      </c>
    </row>
    <row r="9" spans="1:8" ht="14.45" customHeight="1" x14ac:dyDescent="0.25">
      <c r="B9" s="16" t="s">
        <v>4</v>
      </c>
      <c r="C9" s="28">
        <v>65194570</v>
      </c>
      <c r="D9" s="28"/>
      <c r="E9" s="28">
        <v>65343937</v>
      </c>
      <c r="F9" s="9" t="s">
        <v>17</v>
      </c>
      <c r="G9" s="15">
        <v>11511618</v>
      </c>
      <c r="H9" s="10">
        <v>38965693</v>
      </c>
    </row>
    <row r="10" spans="1:8" ht="14.45" customHeight="1" x14ac:dyDescent="0.25">
      <c r="B10" s="16" t="s">
        <v>22</v>
      </c>
      <c r="C10" s="28">
        <v>44095450</v>
      </c>
      <c r="D10" s="28">
        <v>48037916</v>
      </c>
      <c r="E10" s="28">
        <v>48180479</v>
      </c>
      <c r="F10" s="9" t="s">
        <v>18</v>
      </c>
      <c r="G10" s="10">
        <v>17926850</v>
      </c>
      <c r="H10" s="10">
        <v>14769505</v>
      </c>
    </row>
    <row r="11" spans="1:8" ht="14.45" customHeight="1" x14ac:dyDescent="0.25">
      <c r="B11" s="16" t="s">
        <v>5</v>
      </c>
      <c r="C11" s="28">
        <v>16239662</v>
      </c>
      <c r="D11" s="28"/>
      <c r="E11" s="28">
        <v>12142424</v>
      </c>
      <c r="F11" s="9" t="s">
        <v>19</v>
      </c>
      <c r="G11" s="10">
        <v>41440571</v>
      </c>
      <c r="H11" s="10">
        <v>25831799</v>
      </c>
    </row>
    <row r="12" spans="1:8" ht="14.45" customHeight="1" x14ac:dyDescent="0.25">
      <c r="B12" s="17" t="s">
        <v>6</v>
      </c>
      <c r="C12" s="29">
        <f>SUM(C8:C11)</f>
        <v>698474250</v>
      </c>
      <c r="D12" s="30"/>
      <c r="E12" s="29">
        <f>SUM(E8:E11)</f>
        <v>759619236</v>
      </c>
    </row>
    <row r="13" spans="1:8" ht="14.45" customHeight="1" x14ac:dyDescent="0.25">
      <c r="B13" s="6"/>
      <c r="C13" s="28"/>
      <c r="D13" s="28"/>
      <c r="E13" s="28"/>
    </row>
    <row r="14" spans="1:8" s="6" customFormat="1" ht="14.45" customHeight="1" x14ac:dyDescent="0.25">
      <c r="B14" s="7" t="s">
        <v>7</v>
      </c>
      <c r="C14" s="28"/>
      <c r="D14" s="28"/>
      <c r="E14" s="28"/>
    </row>
    <row r="15" spans="1:8" ht="14.45" customHeight="1" x14ac:dyDescent="0.25">
      <c r="B15" s="16" t="s">
        <v>8</v>
      </c>
      <c r="C15" s="28">
        <v>562709390</v>
      </c>
      <c r="D15" s="28"/>
      <c r="E15" s="28">
        <v>584519522</v>
      </c>
    </row>
    <row r="16" spans="1:8" ht="14.45" customHeight="1" x14ac:dyDescent="0.25">
      <c r="B16" s="16" t="s">
        <v>9</v>
      </c>
      <c r="C16" s="28">
        <v>88167592</v>
      </c>
      <c r="D16" s="28"/>
      <c r="E16" s="28">
        <v>97582508</v>
      </c>
    </row>
    <row r="17" spans="1:6" ht="14.45" customHeight="1" x14ac:dyDescent="0.25">
      <c r="B17" s="16" t="s">
        <v>10</v>
      </c>
      <c r="C17" s="28">
        <v>5531284</v>
      </c>
      <c r="D17" s="28"/>
      <c r="E17" s="28">
        <v>6683262</v>
      </c>
    </row>
    <row r="18" spans="1:6" ht="14.45" customHeight="1" x14ac:dyDescent="0.25">
      <c r="B18" s="17" t="s">
        <v>11</v>
      </c>
      <c r="C18" s="29">
        <f>SUM(C15:C17)</f>
        <v>656408266</v>
      </c>
      <c r="D18" s="31"/>
      <c r="E18" s="29">
        <f>SUM(E15:E17)</f>
        <v>688785292</v>
      </c>
    </row>
    <row r="19" spans="1:6" ht="14.45" customHeight="1" x14ac:dyDescent="0.25">
      <c r="B19" s="18"/>
      <c r="C19" s="27"/>
      <c r="D19" s="27"/>
      <c r="E19" s="27"/>
    </row>
    <row r="20" spans="1:6" ht="14.45" customHeight="1" x14ac:dyDescent="0.25">
      <c r="B20" s="16" t="s">
        <v>20</v>
      </c>
      <c r="C20" s="28">
        <v>13450618</v>
      </c>
      <c r="D20" s="27"/>
      <c r="E20" s="32">
        <v>999358</v>
      </c>
    </row>
    <row r="21" spans="1:6" ht="14.45" customHeight="1" thickBot="1" x14ac:dyDescent="0.3">
      <c r="B21" s="16"/>
      <c r="C21" s="33"/>
      <c r="D21" s="27"/>
      <c r="E21" s="34"/>
    </row>
    <row r="22" spans="1:6" ht="14.45" customHeight="1" thickTop="1" x14ac:dyDescent="0.25">
      <c r="B22" s="19" t="s">
        <v>12</v>
      </c>
      <c r="C22" s="35">
        <f>C12+C20-C18</f>
        <v>55516602</v>
      </c>
      <c r="D22" s="31"/>
      <c r="E22" s="35">
        <f>E12+E20-E18</f>
        <v>71833302</v>
      </c>
    </row>
    <row r="23" spans="1:6" ht="14.45" customHeight="1" x14ac:dyDescent="0.25">
      <c r="B23" s="6"/>
      <c r="C23" s="14"/>
      <c r="D23" s="14"/>
      <c r="E23" s="14"/>
    </row>
    <row r="24" spans="1:6" x14ac:dyDescent="0.25">
      <c r="A24" s="2"/>
      <c r="D24" s="2"/>
    </row>
    <row r="25" spans="1:6" ht="75" customHeight="1" x14ac:dyDescent="0.25">
      <c r="A25" s="36" t="s">
        <v>24</v>
      </c>
      <c r="B25" s="36"/>
      <c r="C25" s="36"/>
      <c r="D25" s="36"/>
      <c r="E25" s="36"/>
      <c r="F25" s="36"/>
    </row>
    <row r="26" spans="1:6" x14ac:dyDescent="0.25">
      <c r="A26" s="2"/>
      <c r="D26" s="2"/>
    </row>
    <row r="27" spans="1:6" x14ac:dyDescent="0.25">
      <c r="A27" s="2"/>
      <c r="D27" s="2"/>
    </row>
    <row r="28" spans="1:6" x14ac:dyDescent="0.25">
      <c r="A28" s="2"/>
      <c r="D28" s="2"/>
    </row>
    <row r="29" spans="1:6" x14ac:dyDescent="0.25">
      <c r="A29" s="2"/>
      <c r="D29" s="2"/>
    </row>
    <row r="30" spans="1:6" x14ac:dyDescent="0.25">
      <c r="A30" s="2"/>
      <c r="D30" s="2"/>
    </row>
    <row r="31" spans="1:6" x14ac:dyDescent="0.25">
      <c r="A31" s="2"/>
      <c r="D31" s="2"/>
    </row>
    <row r="32" spans="1:6" x14ac:dyDescent="0.25">
      <c r="A32" s="2"/>
      <c r="D32" s="2"/>
    </row>
    <row r="33" spans="1:4" x14ac:dyDescent="0.25">
      <c r="A33" s="2"/>
      <c r="D33" s="2"/>
    </row>
    <row r="34" spans="1:4" x14ac:dyDescent="0.25">
      <c r="A34" s="2"/>
      <c r="D34" s="2"/>
    </row>
    <row r="35" spans="1:4" x14ac:dyDescent="0.25">
      <c r="A35" s="2"/>
      <c r="D35" s="2"/>
    </row>
    <row r="36" spans="1:4" x14ac:dyDescent="0.25">
      <c r="A36" s="2"/>
      <c r="D36" s="2"/>
    </row>
    <row r="37" spans="1:4" x14ac:dyDescent="0.25">
      <c r="A37" s="2"/>
      <c r="D37" s="2"/>
    </row>
    <row r="38" spans="1:4" x14ac:dyDescent="0.25">
      <c r="A38" s="2"/>
      <c r="D38" s="2"/>
    </row>
    <row r="39" spans="1:4" x14ac:dyDescent="0.25">
      <c r="A39" s="2"/>
      <c r="D39" s="2"/>
    </row>
    <row r="40" spans="1:4" x14ac:dyDescent="0.25">
      <c r="A40" s="2"/>
      <c r="D40" s="2"/>
    </row>
    <row r="41" spans="1:4" x14ac:dyDescent="0.25">
      <c r="A41" s="2"/>
      <c r="D41" s="2"/>
    </row>
    <row r="42" spans="1:4" x14ac:dyDescent="0.25">
      <c r="A42" s="2"/>
      <c r="D42" s="2"/>
    </row>
    <row r="43" spans="1:4" x14ac:dyDescent="0.25">
      <c r="A43" s="2"/>
      <c r="D43" s="2"/>
    </row>
    <row r="44" spans="1:4" x14ac:dyDescent="0.25">
      <c r="A44" s="2"/>
      <c r="D44" s="2"/>
    </row>
    <row r="45" spans="1:4" x14ac:dyDescent="0.25">
      <c r="A45" s="2"/>
      <c r="D45" s="2"/>
    </row>
    <row r="46" spans="1:4" x14ac:dyDescent="0.25">
      <c r="A46" s="2"/>
      <c r="D46" s="2"/>
    </row>
    <row r="47" spans="1:4" x14ac:dyDescent="0.25">
      <c r="A47" s="2"/>
      <c r="D47" s="2"/>
    </row>
    <row r="48" spans="1:4" x14ac:dyDescent="0.25">
      <c r="A48" s="2"/>
      <c r="D48" s="2"/>
    </row>
    <row r="49" spans="1:4" x14ac:dyDescent="0.25">
      <c r="A49" s="2"/>
      <c r="D49" s="2"/>
    </row>
    <row r="50" spans="1:4" x14ac:dyDescent="0.25">
      <c r="A50" s="2"/>
      <c r="D50" s="2"/>
    </row>
    <row r="51" spans="1:4" x14ac:dyDescent="0.25">
      <c r="A51" s="2"/>
      <c r="D51" s="2"/>
    </row>
    <row r="52" spans="1:4" x14ac:dyDescent="0.25">
      <c r="A52" s="2"/>
      <c r="D52" s="2"/>
    </row>
    <row r="53" spans="1:4" x14ac:dyDescent="0.25">
      <c r="A53" s="2"/>
      <c r="D53" s="2"/>
    </row>
    <row r="54" spans="1:4" x14ac:dyDescent="0.25">
      <c r="A54" s="2"/>
      <c r="D54" s="2"/>
    </row>
    <row r="55" spans="1:4" x14ac:dyDescent="0.25">
      <c r="A55" s="2"/>
      <c r="D55" s="2"/>
    </row>
    <row r="56" spans="1:4" x14ac:dyDescent="0.25">
      <c r="A56" s="2"/>
      <c r="D56" s="2"/>
    </row>
    <row r="57" spans="1:4" x14ac:dyDescent="0.25">
      <c r="A57" s="2"/>
      <c r="D57" s="2"/>
    </row>
    <row r="58" spans="1:4" x14ac:dyDescent="0.25">
      <c r="A58" s="2"/>
      <c r="D58" s="2"/>
    </row>
    <row r="59" spans="1:4" x14ac:dyDescent="0.25">
      <c r="A59" s="2"/>
      <c r="D59" s="2"/>
    </row>
    <row r="60" spans="1:4" x14ac:dyDescent="0.25">
      <c r="A60" s="2"/>
      <c r="D60" s="2"/>
    </row>
    <row r="61" spans="1:4" x14ac:dyDescent="0.25">
      <c r="A61" s="2"/>
      <c r="D61" s="2"/>
    </row>
    <row r="62" spans="1:4" x14ac:dyDescent="0.25">
      <c r="A62" s="2"/>
      <c r="D62" s="2"/>
    </row>
    <row r="63" spans="1:4" x14ac:dyDescent="0.25">
      <c r="A63" s="2"/>
      <c r="D63" s="2"/>
    </row>
    <row r="64" spans="1:4" x14ac:dyDescent="0.25">
      <c r="A64" s="2"/>
      <c r="D64" s="2"/>
    </row>
    <row r="65" spans="1:4" x14ac:dyDescent="0.25">
      <c r="A65" s="2"/>
      <c r="D65" s="2"/>
    </row>
    <row r="66" spans="1:4" x14ac:dyDescent="0.25">
      <c r="A66" s="2"/>
      <c r="D66" s="2"/>
    </row>
    <row r="67" spans="1:4" x14ac:dyDescent="0.25">
      <c r="A67" s="2"/>
      <c r="D67" s="2"/>
    </row>
    <row r="68" spans="1:4" x14ac:dyDescent="0.25">
      <c r="A68" s="2"/>
      <c r="D68" s="2"/>
    </row>
    <row r="69" spans="1:4" x14ac:dyDescent="0.25">
      <c r="A69" s="2"/>
      <c r="D69" s="2"/>
    </row>
    <row r="70" spans="1:4" x14ac:dyDescent="0.25">
      <c r="A70" s="2"/>
      <c r="D70" s="2"/>
    </row>
    <row r="71" spans="1:4" x14ac:dyDescent="0.25">
      <c r="A71" s="2"/>
      <c r="D71" s="2"/>
    </row>
    <row r="72" spans="1:4" x14ac:dyDescent="0.25">
      <c r="A72" s="2"/>
      <c r="D72" s="2"/>
    </row>
    <row r="73" spans="1:4" x14ac:dyDescent="0.25">
      <c r="A73" s="2"/>
      <c r="D73" s="2"/>
    </row>
    <row r="74" spans="1:4" x14ac:dyDescent="0.25">
      <c r="A74" s="2"/>
      <c r="D74" s="2"/>
    </row>
    <row r="75" spans="1:4" x14ac:dyDescent="0.25">
      <c r="A75" s="2"/>
      <c r="D75" s="2"/>
    </row>
    <row r="76" spans="1:4" x14ac:dyDescent="0.25">
      <c r="A76" s="2"/>
      <c r="D76" s="2"/>
    </row>
    <row r="77" spans="1:4" x14ac:dyDescent="0.25">
      <c r="A77" s="2"/>
      <c r="D77" s="2"/>
    </row>
    <row r="78" spans="1:4" x14ac:dyDescent="0.25">
      <c r="A78" s="2"/>
      <c r="D78" s="2"/>
    </row>
    <row r="79" spans="1:4" x14ac:dyDescent="0.25">
      <c r="A79" s="2"/>
      <c r="D79" s="2"/>
    </row>
    <row r="80" spans="1:4" x14ac:dyDescent="0.25">
      <c r="A80" s="2"/>
      <c r="D80" s="2"/>
    </row>
    <row r="81" spans="1:4" x14ac:dyDescent="0.25">
      <c r="A81" s="2"/>
      <c r="D81" s="2"/>
    </row>
    <row r="82" spans="1:4" x14ac:dyDescent="0.25">
      <c r="A82" s="2"/>
      <c r="D82" s="2"/>
    </row>
    <row r="83" spans="1:4" x14ac:dyDescent="0.25">
      <c r="A83" s="2"/>
      <c r="D83" s="2"/>
    </row>
    <row r="84" spans="1:4" x14ac:dyDescent="0.25">
      <c r="A84" s="2"/>
      <c r="D84" s="2"/>
    </row>
    <row r="85" spans="1:4" x14ac:dyDescent="0.25">
      <c r="A85" s="2"/>
      <c r="D85" s="2"/>
    </row>
    <row r="86" spans="1:4" x14ac:dyDescent="0.25">
      <c r="A86" s="2"/>
      <c r="D86" s="2"/>
    </row>
    <row r="87" spans="1:4" x14ac:dyDescent="0.25">
      <c r="A87" s="2"/>
      <c r="D87" s="2"/>
    </row>
    <row r="88" spans="1:4" x14ac:dyDescent="0.25">
      <c r="A88" s="2"/>
      <c r="D88" s="2"/>
    </row>
    <row r="89" spans="1:4" x14ac:dyDescent="0.25">
      <c r="A89" s="2"/>
      <c r="D89" s="2"/>
    </row>
    <row r="90" spans="1:4" x14ac:dyDescent="0.25">
      <c r="A90" s="2"/>
      <c r="D90" s="2"/>
    </row>
    <row r="91" spans="1:4" x14ac:dyDescent="0.25">
      <c r="A91" s="2"/>
      <c r="D91" s="2"/>
    </row>
    <row r="92" spans="1:4" x14ac:dyDescent="0.25">
      <c r="A92" s="2"/>
      <c r="D92" s="2"/>
    </row>
    <row r="93" spans="1:4" x14ac:dyDescent="0.25">
      <c r="A93" s="2"/>
      <c r="D93" s="2"/>
    </row>
    <row r="94" spans="1:4" x14ac:dyDescent="0.25">
      <c r="A94" s="2"/>
      <c r="D94" s="2"/>
    </row>
    <row r="95" spans="1:4" x14ac:dyDescent="0.25">
      <c r="A95" s="2"/>
      <c r="D95" s="2"/>
    </row>
    <row r="96" spans="1:4" x14ac:dyDescent="0.25">
      <c r="A96" s="2"/>
      <c r="D96" s="2"/>
    </row>
    <row r="97" spans="1:4" x14ac:dyDescent="0.25">
      <c r="A97" s="2"/>
      <c r="D97" s="2"/>
    </row>
    <row r="98" spans="1:4" x14ac:dyDescent="0.25">
      <c r="A98" s="2"/>
      <c r="D98" s="2"/>
    </row>
    <row r="99" spans="1:4" x14ac:dyDescent="0.25">
      <c r="A99" s="2"/>
      <c r="D99" s="2"/>
    </row>
    <row r="100" spans="1:4" x14ac:dyDescent="0.25">
      <c r="A100" s="2"/>
      <c r="D100" s="2"/>
    </row>
    <row r="101" spans="1:4" x14ac:dyDescent="0.25">
      <c r="A101" s="2"/>
      <c r="D101" s="2"/>
    </row>
    <row r="102" spans="1:4" x14ac:dyDescent="0.25">
      <c r="A102" s="2"/>
      <c r="D102" s="2"/>
    </row>
    <row r="103" spans="1:4" x14ac:dyDescent="0.25">
      <c r="A103" s="2"/>
      <c r="D103" s="2"/>
    </row>
    <row r="104" spans="1:4" x14ac:dyDescent="0.25">
      <c r="A104" s="2"/>
      <c r="D104" s="2"/>
    </row>
    <row r="105" spans="1:4" x14ac:dyDescent="0.25">
      <c r="A105" s="2"/>
      <c r="D105" s="2"/>
    </row>
    <row r="106" spans="1:4" x14ac:dyDescent="0.25">
      <c r="A106" s="2"/>
      <c r="D106" s="2"/>
    </row>
    <row r="107" spans="1:4" x14ac:dyDescent="0.25">
      <c r="A107" s="2"/>
      <c r="D107" s="2"/>
    </row>
    <row r="108" spans="1:4" x14ac:dyDescent="0.25">
      <c r="A108" s="2"/>
      <c r="D108" s="2"/>
    </row>
    <row r="109" spans="1:4" x14ac:dyDescent="0.25">
      <c r="A109" s="2"/>
      <c r="D109" s="2"/>
    </row>
    <row r="110" spans="1:4" x14ac:dyDescent="0.25">
      <c r="A110" s="2"/>
      <c r="D110" s="2"/>
    </row>
    <row r="111" spans="1:4" x14ac:dyDescent="0.25">
      <c r="A111" s="2"/>
      <c r="D111" s="2"/>
    </row>
    <row r="112" spans="1:4" x14ac:dyDescent="0.25">
      <c r="A112" s="2"/>
      <c r="D112" s="2"/>
    </row>
    <row r="113" spans="1:4" x14ac:dyDescent="0.25">
      <c r="A113" s="2"/>
      <c r="D113" s="2"/>
    </row>
    <row r="114" spans="1:4" x14ac:dyDescent="0.25">
      <c r="A114" s="2"/>
      <c r="D114" s="2"/>
    </row>
    <row r="115" spans="1:4" x14ac:dyDescent="0.25">
      <c r="A115" s="2"/>
      <c r="D115" s="2"/>
    </row>
    <row r="116" spans="1:4" x14ac:dyDescent="0.25">
      <c r="A116" s="2"/>
      <c r="D116" s="2"/>
    </row>
    <row r="117" spans="1:4" x14ac:dyDescent="0.25">
      <c r="A117" s="2"/>
      <c r="D117" s="2"/>
    </row>
    <row r="118" spans="1:4" x14ac:dyDescent="0.25">
      <c r="A118" s="2"/>
      <c r="D118" s="2"/>
    </row>
    <row r="119" spans="1:4" x14ac:dyDescent="0.25">
      <c r="A119" s="2"/>
      <c r="D119" s="2"/>
    </row>
    <row r="120" spans="1:4" x14ac:dyDescent="0.25">
      <c r="A120" s="2"/>
      <c r="D120" s="2"/>
    </row>
    <row r="121" spans="1:4" x14ac:dyDescent="0.25">
      <c r="A121" s="2"/>
      <c r="D121" s="2"/>
    </row>
    <row r="122" spans="1:4" x14ac:dyDescent="0.25">
      <c r="A122" s="2"/>
      <c r="D122" s="2"/>
    </row>
    <row r="123" spans="1:4" x14ac:dyDescent="0.25">
      <c r="A123" s="2"/>
      <c r="D123" s="2"/>
    </row>
  </sheetData>
  <mergeCells count="1">
    <mergeCell ref="A25:F25"/>
  </mergeCells>
  <printOptions horizontalCentered="1"/>
  <pageMargins left="0.7" right="0.7" top="0.75" bottom="0.75" header="0.3" footer="0.3"/>
  <pageSetup orientation="portrait" horizontalDpi="4294967293" r:id="rId1"/>
  <headerFooter>
    <oddHeader>&amp;C&amp;"Verdana,Bold"&amp;13Aggregated Statement of Activities</oddHeader>
    <oddFooter>&amp;L&amp;"Verdana,Regular"&amp;9DC PCSB Financial Audit Review Report&amp;R&amp;"Verdana,Regular"&amp;9&amp;P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Harry</dc:creator>
  <cp:lastModifiedBy>Mikayla Lytton</cp:lastModifiedBy>
  <cp:lastPrinted>2016-05-13T13:22:35Z</cp:lastPrinted>
  <dcterms:created xsi:type="dcterms:W3CDTF">2013-06-12T18:44:29Z</dcterms:created>
  <dcterms:modified xsi:type="dcterms:W3CDTF">2016-05-16T15:50:19Z</dcterms:modified>
</cp:coreProperties>
</file>