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Digital Pioneers Academy PCS/"/>
    </mc:Choice>
  </mc:AlternateContent>
  <xr:revisionPtr revIDLastSave="0" documentId="13_ncr:1_{C1E46D93-64ED-2D4D-9780-37D94946DEEF}" xr6:coauthVersionLast="45" xr6:coauthVersionMax="45" xr10:uidLastSave="{00000000-0000-0000-0000-000000000000}"/>
  <bookViews>
    <workbookView xWindow="80" yWindow="480" windowWidth="51020" windowHeight="26800" activeTab="2" xr2:uid="{00000000-000D-0000-FFFF-FFFF00000000}"/>
  </bookViews>
  <sheets>
    <sheet name="Cover Sheet" sheetId="13" r:id="rId1"/>
    <sheet name="Enrollment" sheetId="4" r:id="rId2"/>
    <sheet name="Annual Budget" sheetId="5" r:id="rId3"/>
    <sheet name="References" sheetId="7" state="hidden" r:id="rId4"/>
  </sheets>
  <externalReferences>
    <externalReference r:id="rId5"/>
    <externalReference r:id="rId6"/>
    <externalReference r:id="rId7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Scenario" localSheetId="2">[3]Inputs!#REF!</definedName>
    <definedName name="Scenario" localSheetId="0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4" l="1"/>
  <c r="D58" i="4"/>
  <c r="D42" i="4"/>
  <c r="D31" i="4"/>
  <c r="D26" i="4"/>
  <c r="D34" i="4"/>
  <c r="D44" i="4" s="1"/>
  <c r="D24" i="4"/>
  <c r="B58" i="4"/>
  <c r="C26" i="4"/>
  <c r="C34" i="4" s="1"/>
  <c r="C44" i="4" s="1"/>
  <c r="B26" i="4"/>
  <c r="B34" i="4"/>
  <c r="B37" i="4" s="1"/>
  <c r="B44" i="4"/>
  <c r="B47" i="4" s="1"/>
  <c r="B50" i="4" s="1"/>
  <c r="B53" i="4"/>
  <c r="B24" i="4" l="1"/>
  <c r="C24" i="4"/>
  <c r="C31" i="4"/>
  <c r="B31" i="4"/>
  <c r="B42" i="4"/>
  <c r="C47" i="4"/>
  <c r="C50" i="4" s="1"/>
  <c r="C53" i="4"/>
  <c r="D47" i="4"/>
  <c r="D50" i="4" s="1"/>
  <c r="D53" i="4"/>
  <c r="D37" i="4"/>
  <c r="C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0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<sst xmlns="http://schemas.openxmlformats.org/spreadsheetml/2006/main" count="155" uniqueCount="138">
  <si>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</si>
  <si>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</si>
  <si>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</si>
  <si>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</si>
  <si>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</si>
  <si>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</si>
  <si>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</si>
  <si>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</si>
  <si>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</si>
  <si>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</si>
  <si>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</si>
  <si>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</si>
  <si>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</si>
  <si>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</si>
  <si>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</si>
  <si>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</si>
  <si>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</si>
  <si>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</si>
  <si>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</si>
  <si>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</si>
  <si>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</si>
  <si>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</si>
  <si>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</si>
  <si>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</si>
  <si>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</si>
  <si>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</si>
  <si>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</si>
  <si>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</si>
  <si>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</si>
  <si>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</si>
  <si>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</si>
  <si>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</si>
  <si>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</si>
  <si>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</si>
  <si>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</si>
  <si>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</si>
  <si>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</si>
  <si>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</si>
  <si>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</si>
  <si>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</si>
  <si>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</si>
  <si>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</si>
  <si>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</si>
  <si>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</si>
  <si>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</si>
  <si>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</si>
  <si>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</si>
  <si>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</si>
  <si>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</si>
  <si>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</si>
  <si>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</si>
  <si>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</si>
  <si>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</si>
  <si>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</si>
  <si>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</si>
  <si>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</si>
  <si>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</si>
  <si>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</si>
  <si>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</si>
  <si>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</si>
  <si>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</si>
  <si>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</si>
  <si>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</si>
  <si>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</si>
  <si>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</si>
  <si>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</si>
  <si>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</si>
  <si>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</si>
  <si>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</si>
  <si>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</si>
  <si>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</si>
  <si>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</si>
  <si>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</si>
  <si>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</si>
  <si>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</si>
  <si>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</si>
  <si>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</si>
  <si>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</si>
  <si>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</si>
  <si>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</si>
  <si>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</si>
  <si>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</si>
  <si>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</si>
  <si>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</si>
  <si>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</si>
  <si>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</si>
  <si>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</si>
  <si>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</si>
  <si>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</si>
  <si>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</si>
  <si>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</si>
  <si>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</si>
  <si>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</si>
  <si>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</si>
  <si>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</si>
  <si>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</si>
  <si>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</si>
  <si>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</si>
  <si>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</si>
  <si>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</si>
  <si>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</si>
  <si>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</si>
  <si>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</si>
  <si>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</si>
  <si>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</si>
  <si>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</si>
  <si>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</si>
  <si>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</si>
  <si>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</si>
  <si>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</si>
  <si>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</si>
  <si>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</si>
  <si>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</si>
  <si>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</si>
  <si>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</si>
  <si>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</si>
  <si>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</si>
  <si>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</si>
  <si>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</si>
  <si>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</si>
  <si>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</si>
  <si>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</si>
  <si>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</si>
  <si>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</si>
  <si>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</si>
  <si>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</si>
  <si>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</si>
  <si>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N/A</t>
  </si>
  <si>
    <t>Total Employees</t>
  </si>
  <si>
    <t># of Employees</t>
  </si>
  <si>
    <t>Digital Pioneers Academy</t>
  </si>
  <si>
    <t>FY21 Annual Budget</t>
  </si>
  <si>
    <t>Mashea Ashton</t>
  </si>
  <si>
    <t xml:space="preserve">   Projected</t>
  </si>
  <si>
    <t>DC PCSB Interim Financials Reporting Template</t>
  </si>
  <si>
    <t>mashea@digitalpioneersacademy.org</t>
  </si>
  <si>
    <t>973-368-3445</t>
  </si>
  <si>
    <t>FY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</si>
</sst>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3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5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3" fillId="60" borderId="4" xfId="1" applyNumberFormat="1" applyFont="1" applyFill="1" applyBorder="1" applyAlignment="1">
      <alignment horizontal="right"/>
    </xf>
    <xf numFmtId="0" fontId="0" fillId="61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0" fontId="63" fillId="0" borderId="0" xfId="0" applyFont="1"/>
    <xf numFmtId="0" fontId="64" fillId="0" borderId="0" xfId="0" applyFont="1"/>
    <xf numFmtId="0" fontId="64" fillId="62" borderId="0" xfId="0" applyFont="1" applyFill="1"/>
    <xf numFmtId="0" fontId="65" fillId="62" borderId="0" xfId="982" applyFill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</cellXfs>
  <cellStyles count="983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2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14" xfId="981" xr:uid="{622762C2-B759-47C4-BD7E-A4B0DB7CCA92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2" name="AutoShape 8" descr="Image result for dc pcsb">
          <a:extLst>
            <a:ext uri="{FF2B5EF4-FFF2-40B4-BE49-F238E27FC236}">
              <a16:creationId xmlns:a16="http://schemas.microsoft.com/office/drawing/2014/main" id="{6B0ACE1C-237D-495C-80C3-51EEBD88AAA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3" name="AutoShape 8" descr="Image result for dc pcsb">
          <a:extLst>
            <a:ext uri="{FF2B5EF4-FFF2-40B4-BE49-F238E27FC236}">
              <a16:creationId xmlns:a16="http://schemas.microsoft.com/office/drawing/2014/main" id="{703878D6-35B8-4671-95A2-D931E2C65879}"/>
            </a:ext>
          </a:extLst>
        </xdr:cNvPr>
        <xdr:cNvSpPr>
          <a:spLocks noChangeAspect="1" noChangeArrowheads="1"/>
        </xdr:cNvSpPr>
      </xdr:nvSpPr>
      <xdr:spPr bwMode="auto">
        <a:xfrm>
          <a:off x="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4" name="AutoShape 8" descr="Image result for dc pcsb">
          <a:extLst>
            <a:ext uri="{FF2B5EF4-FFF2-40B4-BE49-F238E27FC236}">
              <a16:creationId xmlns:a16="http://schemas.microsoft.com/office/drawing/2014/main" id="{7E41D54F-1ABB-4A28-9312-07BEB92CDDB2}"/>
            </a:ext>
          </a:extLst>
        </xdr:cNvPr>
        <xdr:cNvSpPr>
          <a:spLocks noChangeAspect="1" noChangeArrowheads="1"/>
        </xdr:cNvSpPr>
      </xdr:nvSpPr>
      <xdr:spPr bwMode="auto">
        <a:xfrm>
          <a:off x="0" y="116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C8">
            <v>1.03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hea@digitalpioneersacademy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132F-D34C-4451-ACC8-6EF62B9F390C}">
  <sheetPr>
    <tabColor theme="3" tint="0.39997558519241921"/>
  </sheetPr>
  <dimension ref="A1:A9"/>
  <sheetViews>
    <sheetView showGridLines="0" zoomScale="150" zoomScaleNormal="150" zoomScaleSheetLayoutView="100" workbookViewId="0">
      <selection sqref="A1:XFD1048576"/>
    </sheetView>
  </sheetViews>
  <sheetFormatPr baseColWidth="10" defaultColWidth="9.1640625" defaultRowHeight="13" x14ac:dyDescent="0.15"/>
  <cols>
    <col min="1" max="1" width="49.6640625" style="93" bestFit="1" customWidth="1"/>
    <col min="2" max="3" width="9.1640625" style="93"/>
    <col min="4" max="4" width="52.5" style="93" customWidth="1"/>
    <col min="5" max="16384" width="9.1640625" style="93"/>
  </cols>
  <sheetData>
    <row r="1" spans="1:1" x14ac:dyDescent="0.15">
      <c r="A1" s="92" t="s">
        <v>134</v>
      </c>
    </row>
    <row r="2" spans="1:1" x14ac:dyDescent="0.15">
      <c r="A2" s="94" t="s">
        <v>130</v>
      </c>
    </row>
    <row r="4" spans="1:1" x14ac:dyDescent="0.15">
      <c r="A4" s="94" t="s">
        <v>132</v>
      </c>
    </row>
    <row r="5" spans="1:1" ht="15" x14ac:dyDescent="0.2">
      <c r="A5" s="95" t="s">
        <v>135</v>
      </c>
    </row>
    <row r="6" spans="1:1" x14ac:dyDescent="0.15">
      <c r="A6" s="94" t="s">
        <v>136</v>
      </c>
    </row>
    <row r="8" spans="1:1" x14ac:dyDescent="0.15">
      <c r="A8" s="94" t="s">
        <v>137</v>
      </c>
    </row>
    <row r="9" spans="1:1" x14ac:dyDescent="0.15">
      <c r="A9" s="94"/>
    </row>
  </sheetData>
  <hyperlinks>
    <hyperlink ref="A5" r:id="rId1" xr:uid="{01DC1C42-F7F7-44EF-8656-62270C6D4696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F67"/>
  <sheetViews>
    <sheetView showGridLines="0" zoomScale="150" zoomScaleNormal="150" zoomScaleSheetLayoutView="115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2" customWidth="1"/>
    <col min="2" max="3" width="15.6640625" style="66" customWidth="1"/>
    <col min="4" max="4" width="15.6640625" style="30" customWidth="1"/>
    <col min="5" max="5" width="12" style="2" bestFit="1" customWidth="1"/>
    <col min="6" max="6" width="11.1640625" style="2" bestFit="1" customWidth="1"/>
    <col min="7" max="16384" width="7.5" style="2"/>
  </cols>
  <sheetData>
    <row r="1" spans="1:4" x14ac:dyDescent="0.15">
      <c r="A1" s="60" t="s">
        <v>125</v>
      </c>
    </row>
    <row r="3" spans="1:4" x14ac:dyDescent="0.15">
      <c r="A3" s="12"/>
      <c r="B3" s="67"/>
      <c r="C3" s="67"/>
      <c r="D3" s="13"/>
    </row>
    <row r="4" spans="1:4" ht="31.5" customHeight="1" x14ac:dyDescent="0.15">
      <c r="A4" s="97" t="s">
        <v>33</v>
      </c>
      <c r="B4" s="96" t="s">
        <v>76</v>
      </c>
      <c r="C4" s="96" t="s">
        <v>90</v>
      </c>
      <c r="D4" s="99" t="s">
        <v>89</v>
      </c>
    </row>
    <row r="5" spans="1:4" ht="16.5" customHeight="1" x14ac:dyDescent="0.15">
      <c r="A5" s="98"/>
      <c r="B5" s="96"/>
      <c r="C5" s="96"/>
      <c r="D5" s="99"/>
    </row>
    <row r="6" spans="1:4" ht="12.75" customHeight="1" x14ac:dyDescent="0.15">
      <c r="A6" s="7" t="s">
        <v>34</v>
      </c>
      <c r="B6" s="65">
        <v>0</v>
      </c>
      <c r="C6" s="65">
        <v>0</v>
      </c>
      <c r="D6" s="31"/>
    </row>
    <row r="7" spans="1:4" ht="12.75" customHeight="1" x14ac:dyDescent="0.15">
      <c r="A7" s="7" t="s">
        <v>35</v>
      </c>
      <c r="B7" s="65">
        <v>0</v>
      </c>
      <c r="C7" s="65">
        <v>0</v>
      </c>
      <c r="D7" s="31"/>
    </row>
    <row r="8" spans="1:4" ht="12.75" customHeight="1" x14ac:dyDescent="0.15">
      <c r="A8" s="7" t="s">
        <v>36</v>
      </c>
      <c r="B8" s="65">
        <v>0</v>
      </c>
      <c r="C8" s="65">
        <v>0</v>
      </c>
      <c r="D8" s="31"/>
    </row>
    <row r="9" spans="1:4" ht="12.75" customHeight="1" x14ac:dyDescent="0.15">
      <c r="A9" s="7" t="s">
        <v>37</v>
      </c>
      <c r="B9" s="65">
        <v>0</v>
      </c>
      <c r="C9" s="65">
        <v>0</v>
      </c>
      <c r="D9" s="31"/>
    </row>
    <row r="10" spans="1:4" ht="12.75" customHeight="1" x14ac:dyDescent="0.15">
      <c r="A10" s="7" t="s">
        <v>38</v>
      </c>
      <c r="B10" s="65">
        <v>0</v>
      </c>
      <c r="C10" s="65">
        <v>0</v>
      </c>
      <c r="D10" s="31"/>
    </row>
    <row r="11" spans="1:4" ht="12.75" customHeight="1" x14ac:dyDescent="0.15">
      <c r="A11" s="7" t="s">
        <v>39</v>
      </c>
      <c r="B11" s="65">
        <v>0</v>
      </c>
      <c r="C11" s="65">
        <v>0</v>
      </c>
      <c r="D11" s="31"/>
    </row>
    <row r="12" spans="1:4" ht="12.75" customHeight="1" x14ac:dyDescent="0.15">
      <c r="A12" s="7" t="s">
        <v>40</v>
      </c>
      <c r="B12" s="65">
        <v>0</v>
      </c>
      <c r="C12" s="65">
        <v>0</v>
      </c>
      <c r="D12" s="31"/>
    </row>
    <row r="13" spans="1:4" ht="12.75" customHeight="1" x14ac:dyDescent="0.15">
      <c r="A13" s="7" t="s">
        <v>41</v>
      </c>
      <c r="B13" s="65">
        <v>0</v>
      </c>
      <c r="C13" s="65">
        <v>0</v>
      </c>
      <c r="D13" s="31"/>
    </row>
    <row r="14" spans="1:4" ht="12.75" customHeight="1" x14ac:dyDescent="0.15">
      <c r="A14" s="8" t="s">
        <v>42</v>
      </c>
      <c r="B14" s="65">
        <v>119</v>
      </c>
      <c r="C14" s="65">
        <v>120</v>
      </c>
      <c r="D14" s="31"/>
    </row>
    <row r="15" spans="1:4" ht="12.75" customHeight="1" x14ac:dyDescent="0.15">
      <c r="A15" s="8" t="s">
        <v>43</v>
      </c>
      <c r="B15" s="65">
        <v>121</v>
      </c>
      <c r="C15" s="65">
        <v>120</v>
      </c>
      <c r="D15" s="31"/>
    </row>
    <row r="16" spans="1:4" ht="12.75" customHeight="1" x14ac:dyDescent="0.15">
      <c r="A16" s="8" t="s">
        <v>44</v>
      </c>
      <c r="B16" s="65">
        <v>0</v>
      </c>
      <c r="C16" s="65">
        <v>120</v>
      </c>
      <c r="D16" s="31"/>
    </row>
    <row r="17" spans="1:4" ht="12.75" customHeight="1" x14ac:dyDescent="0.15">
      <c r="A17" s="7" t="s">
        <v>45</v>
      </c>
      <c r="B17" s="65">
        <v>0</v>
      </c>
      <c r="C17" s="65">
        <v>0</v>
      </c>
      <c r="D17" s="31"/>
    </row>
    <row r="18" spans="1:4" ht="12.75" customHeight="1" x14ac:dyDescent="0.15">
      <c r="A18" s="7" t="s">
        <v>46</v>
      </c>
      <c r="B18" s="65">
        <v>0</v>
      </c>
      <c r="C18" s="65">
        <v>0</v>
      </c>
      <c r="D18" s="31"/>
    </row>
    <row r="19" spans="1:4" ht="12.75" customHeight="1" x14ac:dyDescent="0.15">
      <c r="A19" s="7" t="s">
        <v>47</v>
      </c>
      <c r="B19" s="65">
        <v>0</v>
      </c>
      <c r="C19" s="65">
        <v>0</v>
      </c>
      <c r="D19" s="31"/>
    </row>
    <row r="20" spans="1:4" ht="12.75" customHeight="1" x14ac:dyDescent="0.15">
      <c r="A20" s="7" t="s">
        <v>48</v>
      </c>
      <c r="B20" s="65">
        <v>0</v>
      </c>
      <c r="C20" s="65">
        <v>0</v>
      </c>
      <c r="D20" s="31"/>
    </row>
    <row r="21" spans="1:4" ht="12.75" customHeight="1" x14ac:dyDescent="0.15">
      <c r="A21" s="7" t="s">
        <v>49</v>
      </c>
      <c r="B21" s="65">
        <v>0</v>
      </c>
      <c r="C21" s="65">
        <v>0</v>
      </c>
      <c r="D21" s="31"/>
    </row>
    <row r="22" spans="1:4" ht="12.75" customHeight="1" x14ac:dyDescent="0.15">
      <c r="A22" s="7" t="s">
        <v>50</v>
      </c>
      <c r="B22" s="65">
        <v>0</v>
      </c>
      <c r="C22" s="65">
        <v>0</v>
      </c>
      <c r="D22" s="31"/>
    </row>
    <row r="23" spans="1:4" ht="13.5" customHeight="1" x14ac:dyDescent="0.15">
      <c r="A23" s="8" t="s">
        <v>51</v>
      </c>
      <c r="B23" s="65">
        <v>0</v>
      </c>
      <c r="C23" s="65">
        <v>0</v>
      </c>
      <c r="D23" s="31"/>
    </row>
    <row r="24" spans="1:4" x14ac:dyDescent="0.15">
      <c r="A24" s="14" t="s">
        <v>52</v>
      </c>
      <c r="B24" s="68">
        <f>SUM(B6:B23)</f>
        <v>240</v>
      </c>
      <c r="C24" s="68">
        <f>SUM(C6:C23)</f>
        <v>360</v>
      </c>
      <c r="D24" s="11">
        <f>SUM(D6:D23)</f>
        <v>0</v>
      </c>
    </row>
    <row r="25" spans="1:4" x14ac:dyDescent="0.15">
      <c r="A25" s="15"/>
      <c r="B25" s="69"/>
      <c r="D25" s="9"/>
    </row>
    <row r="26" spans="1:4" ht="28" x14ac:dyDescent="0.15">
      <c r="A26" s="14" t="s">
        <v>53</v>
      </c>
      <c r="B26" s="70" t="str">
        <f>B4</f>
        <v>Previous Year's Enrollment</v>
      </c>
      <c r="C26" s="70" t="str">
        <f>C4</f>
        <v>Budgeted Enrollment</v>
      </c>
      <c r="D26" s="16" t="str">
        <f>D4</f>
        <v>Audited Enrollment</v>
      </c>
    </row>
    <row r="27" spans="1:4" ht="20.25" customHeight="1" x14ac:dyDescent="0.15">
      <c r="A27" s="7" t="s">
        <v>54</v>
      </c>
      <c r="B27" s="65">
        <v>20</v>
      </c>
      <c r="C27" s="65">
        <v>31</v>
      </c>
      <c r="D27" s="31"/>
    </row>
    <row r="28" spans="1:4" ht="12.75" customHeight="1" x14ac:dyDescent="0.15">
      <c r="A28" s="7" t="s">
        <v>55</v>
      </c>
      <c r="B28" s="65">
        <v>16</v>
      </c>
      <c r="C28" s="65">
        <v>24</v>
      </c>
      <c r="D28" s="31"/>
    </row>
    <row r="29" spans="1:4" ht="12.75" customHeight="1" x14ac:dyDescent="0.15">
      <c r="A29" s="7" t="s">
        <v>56</v>
      </c>
      <c r="B29" s="65">
        <v>2</v>
      </c>
      <c r="C29" s="65">
        <v>3</v>
      </c>
      <c r="D29" s="31"/>
    </row>
    <row r="30" spans="1:4" ht="12.75" customHeight="1" x14ac:dyDescent="0.15">
      <c r="A30" s="7" t="s">
        <v>57</v>
      </c>
      <c r="B30" s="65">
        <v>3</v>
      </c>
      <c r="C30" s="65">
        <v>4</v>
      </c>
      <c r="D30" s="31"/>
    </row>
    <row r="31" spans="1:4" ht="13.5" customHeight="1" x14ac:dyDescent="0.15">
      <c r="A31" s="14" t="s">
        <v>58</v>
      </c>
      <c r="B31" s="68">
        <f>SUM(B27:B30)</f>
        <v>41</v>
      </c>
      <c r="C31" s="68">
        <f>SUM(C27:C30)</f>
        <v>62</v>
      </c>
      <c r="D31" s="11">
        <f>SUM(D27:D30)</f>
        <v>0</v>
      </c>
    </row>
    <row r="32" spans="1:4" ht="13.5" customHeight="1" x14ac:dyDescent="0.15">
      <c r="A32" s="17"/>
      <c r="D32" s="9"/>
    </row>
    <row r="33" spans="1:6" x14ac:dyDescent="0.15">
      <c r="A33" s="18"/>
      <c r="D33" s="9"/>
    </row>
    <row r="34" spans="1:6" ht="32.25" customHeight="1" x14ac:dyDescent="0.15">
      <c r="A34" s="10" t="s">
        <v>59</v>
      </c>
      <c r="B34" s="70" t="str">
        <f>B26</f>
        <v>Previous Year's Enrollment</v>
      </c>
      <c r="C34" s="70" t="str">
        <f>C26</f>
        <v>Budgeted Enrollment</v>
      </c>
      <c r="D34" s="16" t="str">
        <f>D26</f>
        <v>Audited Enrollment</v>
      </c>
    </row>
    <row r="35" spans="1:6" ht="21.75" customHeight="1" x14ac:dyDescent="0.15">
      <c r="A35" s="10" t="s">
        <v>60</v>
      </c>
      <c r="B35" s="71">
        <v>0</v>
      </c>
      <c r="C35" s="71">
        <v>0</v>
      </c>
      <c r="D35" s="32"/>
    </row>
    <row r="36" spans="1:6" x14ac:dyDescent="0.15">
      <c r="A36" s="17"/>
      <c r="D36" s="9"/>
    </row>
    <row r="37" spans="1:6" ht="12.75" customHeight="1" x14ac:dyDescent="0.15">
      <c r="A37" s="10" t="s">
        <v>61</v>
      </c>
      <c r="B37" s="70" t="str">
        <f>B34</f>
        <v>Previous Year's Enrollment</v>
      </c>
      <c r="C37" s="70" t="str">
        <f>C34</f>
        <v>Budgeted Enrollment</v>
      </c>
      <c r="D37" s="16" t="str">
        <f>D34</f>
        <v>Audited Enrollment</v>
      </c>
    </row>
    <row r="38" spans="1:6" ht="12.75" customHeight="1" x14ac:dyDescent="0.15">
      <c r="A38" s="6" t="s">
        <v>62</v>
      </c>
      <c r="B38" s="65">
        <v>0</v>
      </c>
      <c r="C38" s="65">
        <v>0</v>
      </c>
      <c r="D38" s="31"/>
    </row>
    <row r="39" spans="1:6" ht="12.75" customHeight="1" x14ac:dyDescent="0.15">
      <c r="A39" s="6" t="s">
        <v>63</v>
      </c>
      <c r="B39" s="65">
        <v>0</v>
      </c>
      <c r="C39" s="65">
        <v>0</v>
      </c>
      <c r="D39" s="31"/>
    </row>
    <row r="40" spans="1:6" ht="12.75" customHeight="1" x14ac:dyDescent="0.15">
      <c r="A40" s="6" t="s">
        <v>64</v>
      </c>
      <c r="B40" s="65">
        <v>0</v>
      </c>
      <c r="C40" s="65">
        <v>0</v>
      </c>
      <c r="D40" s="31"/>
      <c r="F40" s="3"/>
    </row>
    <row r="41" spans="1:6" ht="12.75" customHeight="1" x14ac:dyDescent="0.15">
      <c r="A41" s="6" t="s">
        <v>65</v>
      </c>
      <c r="B41" s="65">
        <v>0</v>
      </c>
      <c r="C41" s="65">
        <v>0</v>
      </c>
      <c r="D41" s="31"/>
      <c r="F41" s="3"/>
    </row>
    <row r="42" spans="1:6" ht="13.5" customHeight="1" x14ac:dyDescent="0.15">
      <c r="A42" s="19" t="s">
        <v>66</v>
      </c>
      <c r="B42" s="68">
        <f>SUM(B38:B41)</f>
        <v>0</v>
      </c>
      <c r="C42" s="68">
        <f>SUM(C38:C41)</f>
        <v>0</v>
      </c>
      <c r="D42" s="11">
        <f>SUM(D38:D41)</f>
        <v>0</v>
      </c>
      <c r="F42" s="3"/>
    </row>
    <row r="43" spans="1:6" ht="13.5" customHeight="1" x14ac:dyDescent="0.15">
      <c r="A43" s="15"/>
      <c r="C43" s="72"/>
      <c r="D43" s="20"/>
      <c r="F43" s="3"/>
    </row>
    <row r="44" spans="1:6" ht="28" x14ac:dyDescent="0.15">
      <c r="A44" s="21" t="s">
        <v>67</v>
      </c>
      <c r="B44" s="70" t="str">
        <f>B34</f>
        <v>Previous Year's Enrollment</v>
      </c>
      <c r="C44" s="70" t="str">
        <f>C34</f>
        <v>Budgeted Enrollment</v>
      </c>
      <c r="D44" s="16" t="str">
        <f>D34</f>
        <v>Audited Enrollment</v>
      </c>
      <c r="F44" s="3"/>
    </row>
    <row r="45" spans="1:6" ht="13.5" customHeight="1" x14ac:dyDescent="0.15">
      <c r="A45" s="10" t="s">
        <v>68</v>
      </c>
      <c r="B45" s="71">
        <v>0</v>
      </c>
      <c r="C45" s="71">
        <v>0</v>
      </c>
      <c r="D45" s="32"/>
      <c r="F45" s="3"/>
    </row>
    <row r="46" spans="1:6" ht="13.5" customHeight="1" x14ac:dyDescent="0.15">
      <c r="A46" s="17"/>
      <c r="C46" s="73"/>
      <c r="D46" s="22"/>
      <c r="F46" s="3"/>
    </row>
    <row r="47" spans="1:6" ht="12.75" customHeight="1" x14ac:dyDescent="0.15">
      <c r="A47" s="6" t="s">
        <v>69</v>
      </c>
      <c r="B47" s="70" t="str">
        <f>B44</f>
        <v>Previous Year's Enrollment</v>
      </c>
      <c r="C47" s="70" t="str">
        <f>C44</f>
        <v>Budgeted Enrollment</v>
      </c>
      <c r="D47" s="16" t="str">
        <f>D44</f>
        <v>Audited Enrollment</v>
      </c>
      <c r="F47" s="3"/>
    </row>
    <row r="48" spans="1:6" ht="13.5" customHeight="1" x14ac:dyDescent="0.15">
      <c r="A48" s="10" t="s">
        <v>69</v>
      </c>
      <c r="B48" s="71">
        <v>0</v>
      </c>
      <c r="C48" s="71">
        <v>0</v>
      </c>
      <c r="D48" s="32"/>
      <c r="F48" s="3"/>
    </row>
    <row r="49" spans="1:6" x14ac:dyDescent="0.15">
      <c r="A49" s="17"/>
      <c r="C49" s="73"/>
      <c r="D49" s="22"/>
      <c r="F49" s="3"/>
    </row>
    <row r="50" spans="1:6" ht="12.75" customHeight="1" x14ac:dyDescent="0.15">
      <c r="A50" s="10" t="s">
        <v>87</v>
      </c>
      <c r="B50" s="70" t="str">
        <f>B47</f>
        <v>Previous Year's Enrollment</v>
      </c>
      <c r="C50" s="70" t="str">
        <f>C47</f>
        <v>Budgeted Enrollment</v>
      </c>
      <c r="D50" s="16" t="str">
        <f>D47</f>
        <v>Audited Enrollment</v>
      </c>
      <c r="F50" s="3"/>
    </row>
    <row r="51" spans="1:6" ht="13.5" customHeight="1" x14ac:dyDescent="0.15">
      <c r="A51" s="10" t="s">
        <v>88</v>
      </c>
      <c r="B51" s="71">
        <v>151</v>
      </c>
      <c r="C51" s="71">
        <v>230</v>
      </c>
      <c r="D51" s="32"/>
      <c r="F51" s="3"/>
    </row>
    <row r="52" spans="1:6" x14ac:dyDescent="0.15">
      <c r="A52" s="23"/>
      <c r="B52" s="45"/>
      <c r="C52" s="45"/>
      <c r="D52" s="24"/>
      <c r="F52" s="3"/>
    </row>
    <row r="53" spans="1:6" ht="28" x14ac:dyDescent="0.15">
      <c r="A53" s="10" t="s">
        <v>70</v>
      </c>
      <c r="B53" s="70" t="str">
        <f>B44</f>
        <v>Previous Year's Enrollment</v>
      </c>
      <c r="C53" s="70" t="str">
        <f>C44</f>
        <v>Budgeted Enrollment</v>
      </c>
      <c r="D53" s="16" t="str">
        <f>D44</f>
        <v>Audited Enrollment</v>
      </c>
      <c r="F53" s="3"/>
    </row>
    <row r="54" spans="1:6" ht="12.75" customHeight="1" x14ac:dyDescent="0.15">
      <c r="A54" s="6" t="s">
        <v>71</v>
      </c>
      <c r="B54" s="65">
        <v>0</v>
      </c>
      <c r="C54" s="65">
        <v>0</v>
      </c>
      <c r="D54" s="31"/>
      <c r="F54" s="3"/>
    </row>
    <row r="55" spans="1:6" ht="12.75" customHeight="1" x14ac:dyDescent="0.15">
      <c r="A55" s="6" t="s">
        <v>72</v>
      </c>
      <c r="B55" s="65">
        <v>0</v>
      </c>
      <c r="C55" s="65">
        <v>0</v>
      </c>
      <c r="D55" s="31"/>
      <c r="F55" s="3"/>
    </row>
    <row r="56" spans="1:6" ht="12.75" customHeight="1" x14ac:dyDescent="0.15">
      <c r="A56" s="6" t="s">
        <v>73</v>
      </c>
      <c r="B56" s="65">
        <v>0</v>
      </c>
      <c r="C56" s="65">
        <v>0</v>
      </c>
      <c r="D56" s="31"/>
      <c r="F56" s="3"/>
    </row>
    <row r="57" spans="1:6" ht="12.75" customHeight="1" x14ac:dyDescent="0.15">
      <c r="A57" s="6" t="s">
        <v>74</v>
      </c>
      <c r="B57" s="65">
        <v>0</v>
      </c>
      <c r="C57" s="65">
        <v>0</v>
      </c>
      <c r="D57" s="31"/>
      <c r="F57" s="3"/>
    </row>
    <row r="58" spans="1:6" ht="14.25" customHeight="1" x14ac:dyDescent="0.15">
      <c r="A58" s="25" t="s">
        <v>75</v>
      </c>
      <c r="B58" s="68">
        <f>SUM(B54:B57)</f>
        <v>0</v>
      </c>
      <c r="C58" s="65">
        <v>0</v>
      </c>
      <c r="D58" s="11">
        <f>SUM(D54:D57)</f>
        <v>0</v>
      </c>
      <c r="F58" s="3"/>
    </row>
    <row r="59" spans="1:6" x14ac:dyDescent="0.15">
      <c r="A59" s="4"/>
      <c r="B59" s="45"/>
      <c r="D59" s="9"/>
      <c r="F59" s="3"/>
    </row>
    <row r="60" spans="1:6" x14ac:dyDescent="0.15">
      <c r="A60" s="26"/>
      <c r="D60" s="27"/>
      <c r="F60" s="3"/>
    </row>
    <row r="61" spans="1:6" x14ac:dyDescent="0.15">
      <c r="A61" s="28"/>
      <c r="B61" s="74"/>
      <c r="C61" s="74"/>
      <c r="D61" s="29"/>
      <c r="E61" s="3"/>
      <c r="F61" s="5"/>
    </row>
    <row r="62" spans="1:6" x14ac:dyDescent="0.15">
      <c r="F62" s="3"/>
    </row>
    <row r="63" spans="1:6" x14ac:dyDescent="0.15">
      <c r="F63" s="3"/>
    </row>
    <row r="64" spans="1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33" customWidth="1"/>
    <col min="2" max="2" width="45.83203125" style="33" bestFit="1" customWidth="1"/>
    <col min="3" max="3" width="2.83203125" style="33" customWidth="1"/>
    <col min="4" max="4" width="11.5" style="75" customWidth="1"/>
    <col min="5" max="5" width="2.6640625" style="1" customWidth="1"/>
    <col min="6" max="6" width="10.6640625" style="34" customWidth="1"/>
    <col min="7" max="7" width="2.6640625" style="1" customWidth="1"/>
    <col min="8" max="10" width="10.6640625" style="33" customWidth="1"/>
    <col min="11" max="11" width="12.5" style="33" bestFit="1" customWidth="1"/>
    <col min="12" max="14" width="10.6640625" style="33" customWidth="1"/>
    <col min="15" max="15" width="12.5" style="33" bestFit="1" customWidth="1"/>
    <col min="16" max="18" width="10.6640625" style="33" customWidth="1"/>
    <col min="19" max="19" width="12.5" style="33" bestFit="1" customWidth="1"/>
    <col min="20" max="21" width="10.6640625" style="33" customWidth="1"/>
    <col min="22" max="23" width="12.5" style="33" bestFit="1" customWidth="1"/>
    <col min="24" max="24" width="2.6640625" style="33" customWidth="1"/>
    <col min="25" max="25" width="14.83203125" style="33" customWidth="1"/>
    <col min="26" max="16384" width="9.1640625" style="33"/>
  </cols>
  <sheetData>
    <row r="1" spans="1:25" ht="12.75" customHeight="1" x14ac:dyDescent="0.15">
      <c r="A1" s="51" t="s">
        <v>130</v>
      </c>
      <c r="B1" s="51"/>
    </row>
    <row r="2" spans="1:25" ht="12.75" customHeight="1" x14ac:dyDescent="0.15">
      <c r="A2" s="33" t="s">
        <v>131</v>
      </c>
    </row>
    <row r="3" spans="1:25" ht="13" x14ac:dyDescent="0.15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ht="13" x14ac:dyDescent="0.15">
      <c r="A4" s="1"/>
      <c r="B4" s="1"/>
      <c r="C4" s="35"/>
      <c r="D4" s="76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ht="13" x14ac:dyDescent="0.15">
      <c r="B5" s="1"/>
      <c r="C5" s="35"/>
      <c r="D5" s="77" t="s">
        <v>126</v>
      </c>
      <c r="E5" s="42"/>
      <c r="F5" s="42"/>
      <c r="G5" s="42"/>
      <c r="H5" s="41" t="s">
        <v>133</v>
      </c>
      <c r="I5" s="41" t="s">
        <v>133</v>
      </c>
      <c r="J5" s="41" t="s">
        <v>133</v>
      </c>
      <c r="K5" s="41" t="s">
        <v>133</v>
      </c>
      <c r="L5" s="41" t="s">
        <v>133</v>
      </c>
      <c r="M5" s="41" t="s">
        <v>133</v>
      </c>
      <c r="N5" s="41" t="s">
        <v>133</v>
      </c>
      <c r="O5" s="41" t="s">
        <v>133</v>
      </c>
      <c r="P5" s="41" t="s">
        <v>133</v>
      </c>
      <c r="Q5" s="41" t="s">
        <v>133</v>
      </c>
      <c r="R5" s="41" t="s">
        <v>133</v>
      </c>
      <c r="S5" s="41" t="s">
        <v>133</v>
      </c>
      <c r="T5" s="41" t="s">
        <v>133</v>
      </c>
      <c r="U5" s="41" t="s">
        <v>133</v>
      </c>
      <c r="V5" s="41" t="s">
        <v>133</v>
      </c>
      <c r="W5" s="41" t="s">
        <v>133</v>
      </c>
      <c r="X5" s="35"/>
      <c r="Y5" s="41" t="s">
        <v>81</v>
      </c>
    </row>
    <row r="6" spans="1:25" ht="13" x14ac:dyDescent="0.15">
      <c r="A6" s="43" t="s">
        <v>0</v>
      </c>
      <c r="B6" s="1"/>
      <c r="C6" s="35"/>
      <c r="X6" s="35"/>
    </row>
    <row r="7" spans="1:25" ht="13" x14ac:dyDescent="0.15">
      <c r="A7" s="36"/>
      <c r="B7" s="36" t="s">
        <v>105</v>
      </c>
      <c r="C7" s="35"/>
      <c r="D7" s="44">
        <v>4180141.2467279998</v>
      </c>
      <c r="E7" s="45"/>
      <c r="F7" s="45"/>
      <c r="G7" s="45"/>
      <c r="H7" s="44">
        <v>348345.10677083331</v>
      </c>
      <c r="I7" s="44">
        <v>348345.10677083331</v>
      </c>
      <c r="J7" s="44">
        <v>348345.10677083331</v>
      </c>
      <c r="K7" s="45">
        <v>1045035.3203125</v>
      </c>
      <c r="L7" s="44">
        <v>348345.10677083331</v>
      </c>
      <c r="M7" s="44">
        <v>348345.10677083331</v>
      </c>
      <c r="N7" s="44">
        <v>348345.10677083331</v>
      </c>
      <c r="O7" s="45">
        <v>1045035.3203125</v>
      </c>
      <c r="P7" s="44">
        <v>348345.10677083331</v>
      </c>
      <c r="Q7" s="44">
        <v>348345.10677083331</v>
      </c>
      <c r="R7" s="44">
        <v>348345.10677083331</v>
      </c>
      <c r="S7" s="45">
        <v>1045035.3203125</v>
      </c>
      <c r="T7" s="44">
        <v>348345.10677083331</v>
      </c>
      <c r="U7" s="44">
        <v>348345.10677083331</v>
      </c>
      <c r="V7" s="44">
        <v>348345.10677083331</v>
      </c>
      <c r="W7" s="45">
        <v>1045035.3203125</v>
      </c>
      <c r="X7" s="84"/>
      <c r="Y7" s="37">
        <v>4180141.28125</v>
      </c>
    </row>
    <row r="8" spans="1:25" ht="13" x14ac:dyDescent="0.15">
      <c r="A8" s="36"/>
      <c r="B8" s="36" t="s">
        <v>106</v>
      </c>
      <c r="C8" s="35"/>
      <c r="D8" s="44">
        <v>1607674.5223999999</v>
      </c>
      <c r="E8" s="45"/>
      <c r="F8" s="45"/>
      <c r="G8" s="45"/>
      <c r="H8" s="44">
        <v>133972.8759765625</v>
      </c>
      <c r="I8" s="44">
        <v>133972.8759765625</v>
      </c>
      <c r="J8" s="44">
        <v>133972.8759765625</v>
      </c>
      <c r="K8" s="45">
        <v>401918.6279296875</v>
      </c>
      <c r="L8" s="44">
        <v>133972.8759765625</v>
      </c>
      <c r="M8" s="44">
        <v>133972.8759765625</v>
      </c>
      <c r="N8" s="44">
        <v>133972.8759765625</v>
      </c>
      <c r="O8" s="45">
        <v>401918.6279296875</v>
      </c>
      <c r="P8" s="44">
        <v>133972.8759765625</v>
      </c>
      <c r="Q8" s="44">
        <v>133972.8759765625</v>
      </c>
      <c r="R8" s="44">
        <v>133972.8759765625</v>
      </c>
      <c r="S8" s="45">
        <v>401918.6279296875</v>
      </c>
      <c r="T8" s="44">
        <v>133972.8759765625</v>
      </c>
      <c r="U8" s="44">
        <v>133972.8759765625</v>
      </c>
      <c r="V8" s="44">
        <v>133972.8759765625</v>
      </c>
      <c r="W8" s="45">
        <v>401918.6279296875</v>
      </c>
      <c r="X8" s="84"/>
      <c r="Y8" s="37">
        <v>1607674.51171875</v>
      </c>
    </row>
    <row r="9" spans="1:25" ht="13" x14ac:dyDescent="0.15">
      <c r="A9" s="36"/>
      <c r="B9" s="36" t="s">
        <v>1</v>
      </c>
      <c r="C9" s="35"/>
      <c r="D9" s="44">
        <v>1227013.2</v>
      </c>
      <c r="E9" s="45"/>
      <c r="F9" s="45"/>
      <c r="G9" s="45"/>
      <c r="H9" s="44">
        <v>102251.10416666666</v>
      </c>
      <c r="I9" s="44">
        <v>102251.10416666666</v>
      </c>
      <c r="J9" s="44">
        <v>102251.10416666666</v>
      </c>
      <c r="K9" s="45">
        <v>306753.3125</v>
      </c>
      <c r="L9" s="44">
        <v>102251.10416666666</v>
      </c>
      <c r="M9" s="44">
        <v>102251.10416666666</v>
      </c>
      <c r="N9" s="44">
        <v>102251.10416666666</v>
      </c>
      <c r="O9" s="45">
        <v>306753.3125</v>
      </c>
      <c r="P9" s="44">
        <v>102251.10416666666</v>
      </c>
      <c r="Q9" s="44">
        <v>102251.10416666666</v>
      </c>
      <c r="R9" s="44">
        <v>102251.10416666666</v>
      </c>
      <c r="S9" s="45">
        <v>306753.3125</v>
      </c>
      <c r="T9" s="44">
        <v>102251.10416666666</v>
      </c>
      <c r="U9" s="44">
        <v>102251.10416666666</v>
      </c>
      <c r="V9" s="44">
        <v>102251.10416666666</v>
      </c>
      <c r="W9" s="45">
        <v>306753.3125</v>
      </c>
      <c r="X9" s="84"/>
      <c r="Y9" s="37">
        <v>1227013.25</v>
      </c>
    </row>
    <row r="10" spans="1:25" ht="13" x14ac:dyDescent="0.15">
      <c r="A10" s="36"/>
      <c r="B10" s="36" t="s">
        <v>119</v>
      </c>
      <c r="C10" s="35"/>
      <c r="D10" s="44">
        <v>534650.59</v>
      </c>
      <c r="E10" s="45"/>
      <c r="F10" s="45"/>
      <c r="G10" s="45"/>
      <c r="H10" s="44">
        <v>9937.5</v>
      </c>
      <c r="I10" s="44">
        <v>9937.5</v>
      </c>
      <c r="J10" s="44">
        <v>9937.5</v>
      </c>
      <c r="K10" s="45">
        <v>29812.5</v>
      </c>
      <c r="L10" s="44">
        <v>9937.5</v>
      </c>
      <c r="M10" s="44">
        <v>182674.07528409091</v>
      </c>
      <c r="N10" s="44">
        <v>53121.643821022728</v>
      </c>
      <c r="O10" s="45">
        <v>245733.21910511365</v>
      </c>
      <c r="P10" s="44">
        <v>43184.143821022728</v>
      </c>
      <c r="Q10" s="44">
        <v>43184.143821022728</v>
      </c>
      <c r="R10" s="44">
        <v>43184.143821022728</v>
      </c>
      <c r="S10" s="45">
        <v>129552.43146306818</v>
      </c>
      <c r="T10" s="44">
        <v>43184.143821022728</v>
      </c>
      <c r="U10" s="44">
        <v>43184.143821022728</v>
      </c>
      <c r="V10" s="44">
        <v>43184.143821022728</v>
      </c>
      <c r="W10" s="45">
        <v>129552.43146306818</v>
      </c>
      <c r="X10" s="84"/>
      <c r="Y10" s="37">
        <v>534650.58203125</v>
      </c>
    </row>
    <row r="11" spans="1:25" ht="13" x14ac:dyDescent="0.15">
      <c r="A11" s="36"/>
      <c r="B11" s="36" t="s">
        <v>2</v>
      </c>
      <c r="C11" s="35"/>
      <c r="D11" s="44">
        <v>782605.72778249509</v>
      </c>
      <c r="E11" s="45"/>
      <c r="F11" s="45"/>
      <c r="G11" s="45"/>
      <c r="H11" s="44">
        <v>0</v>
      </c>
      <c r="I11" s="44">
        <v>1430.3633761935764</v>
      </c>
      <c r="J11" s="44">
        <v>30037.630900065102</v>
      </c>
      <c r="K11" s="45">
        <v>31467.99427625868</v>
      </c>
      <c r="L11" s="44">
        <v>27176.904147677953</v>
      </c>
      <c r="M11" s="44">
        <v>212415.56712017639</v>
      </c>
      <c r="N11" s="44">
        <v>70625.84313841541</v>
      </c>
      <c r="O11" s="45">
        <v>310218.31440626975</v>
      </c>
      <c r="P11" s="44">
        <v>70625.84313841541</v>
      </c>
      <c r="Q11" s="44">
        <v>73486.569890802552</v>
      </c>
      <c r="R11" s="44">
        <v>77777.6600193833</v>
      </c>
      <c r="S11" s="45">
        <v>221890.07304860128</v>
      </c>
      <c r="T11" s="44">
        <v>70625.84313841541</v>
      </c>
      <c r="U11" s="44">
        <v>76347.296643189722</v>
      </c>
      <c r="V11" s="44">
        <v>72056.206514608988</v>
      </c>
      <c r="W11" s="45">
        <v>219029.34629621412</v>
      </c>
      <c r="X11" s="84"/>
      <c r="Y11" s="37">
        <v>782605.72802734387</v>
      </c>
    </row>
    <row r="12" spans="1:25" ht="13" x14ac:dyDescent="0.15">
      <c r="A12" s="36"/>
      <c r="B12" s="36" t="s">
        <v>3</v>
      </c>
      <c r="C12" s="35"/>
      <c r="D12" s="44">
        <v>1200624.2250000001</v>
      </c>
      <c r="E12" s="45"/>
      <c r="F12" s="45"/>
      <c r="G12" s="45"/>
      <c r="H12" s="44">
        <v>100052.0187479655</v>
      </c>
      <c r="I12" s="44">
        <v>100052.0187479655</v>
      </c>
      <c r="J12" s="44">
        <v>100052.0187479655</v>
      </c>
      <c r="K12" s="45">
        <v>300156.05624389648</v>
      </c>
      <c r="L12" s="44">
        <v>100052.0187479655</v>
      </c>
      <c r="M12" s="44">
        <v>100052.0187479655</v>
      </c>
      <c r="N12" s="44">
        <v>100052.0187479655</v>
      </c>
      <c r="O12" s="45">
        <v>300156.05624389648</v>
      </c>
      <c r="P12" s="44">
        <v>100052.0187479655</v>
      </c>
      <c r="Q12" s="44">
        <v>100052.0187479655</v>
      </c>
      <c r="R12" s="44">
        <v>100052.0187479655</v>
      </c>
      <c r="S12" s="45">
        <v>300156.05624389648</v>
      </c>
      <c r="T12" s="44">
        <v>100052.0187479655</v>
      </c>
      <c r="U12" s="44">
        <v>100052.0187479655</v>
      </c>
      <c r="V12" s="44">
        <v>100052.0187479655</v>
      </c>
      <c r="W12" s="45">
        <v>300156.05624389648</v>
      </c>
      <c r="X12" s="84"/>
      <c r="Y12" s="37">
        <v>1200624.2249755859</v>
      </c>
    </row>
    <row r="13" spans="1:25" ht="13" x14ac:dyDescent="0.15">
      <c r="A13" s="36"/>
      <c r="B13" s="36" t="s">
        <v>4</v>
      </c>
      <c r="C13" s="35"/>
      <c r="D13" s="44">
        <v>609</v>
      </c>
      <c r="E13" s="45"/>
      <c r="F13" s="45"/>
      <c r="G13" s="45"/>
      <c r="H13" s="44">
        <v>0</v>
      </c>
      <c r="I13" s="44">
        <v>0</v>
      </c>
      <c r="J13" s="44">
        <v>67.666666666666657</v>
      </c>
      <c r="K13" s="45">
        <v>67.666666666666657</v>
      </c>
      <c r="L13" s="44">
        <v>67.666666666666657</v>
      </c>
      <c r="M13" s="44">
        <v>67.666666666666657</v>
      </c>
      <c r="N13" s="44">
        <v>67.666666666666657</v>
      </c>
      <c r="O13" s="45">
        <v>202.99999999999997</v>
      </c>
      <c r="P13" s="44">
        <v>67.666666666666657</v>
      </c>
      <c r="Q13" s="44">
        <v>67.666666666666657</v>
      </c>
      <c r="R13" s="44">
        <v>67.666666666666657</v>
      </c>
      <c r="S13" s="45">
        <v>202.99999999999997</v>
      </c>
      <c r="T13" s="44">
        <v>67.666666666666657</v>
      </c>
      <c r="U13" s="44">
        <v>67.666666666666657</v>
      </c>
      <c r="V13" s="44">
        <v>0</v>
      </c>
      <c r="W13" s="45">
        <v>135.33333333333331</v>
      </c>
      <c r="X13" s="84"/>
      <c r="Y13" s="37">
        <v>609</v>
      </c>
    </row>
    <row r="14" spans="1:25" ht="13" x14ac:dyDescent="0.15">
      <c r="A14" s="36"/>
      <c r="B14" s="36" t="s">
        <v>107</v>
      </c>
      <c r="C14" s="35"/>
      <c r="D14" s="65">
        <v>0</v>
      </c>
      <c r="E14" s="45"/>
      <c r="F14" s="45"/>
      <c r="G14" s="45"/>
      <c r="H14" s="65">
        <v>0</v>
      </c>
      <c r="I14" s="65">
        <v>0</v>
      </c>
      <c r="J14" s="65">
        <v>0</v>
      </c>
      <c r="K14" s="45">
        <v>0</v>
      </c>
      <c r="L14" s="65">
        <v>0</v>
      </c>
      <c r="M14" s="65">
        <v>0</v>
      </c>
      <c r="N14" s="65">
        <v>0</v>
      </c>
      <c r="O14" s="45">
        <v>0</v>
      </c>
      <c r="P14" s="65">
        <v>0</v>
      </c>
      <c r="Q14" s="65">
        <v>0</v>
      </c>
      <c r="R14" s="65">
        <v>0</v>
      </c>
      <c r="S14" s="45">
        <v>0</v>
      </c>
      <c r="T14" s="65">
        <v>0</v>
      </c>
      <c r="U14" s="65">
        <v>0</v>
      </c>
      <c r="V14" s="65">
        <v>0</v>
      </c>
      <c r="W14" s="45">
        <v>0</v>
      </c>
      <c r="X14" s="84"/>
      <c r="Y14" s="37">
        <v>0</v>
      </c>
    </row>
    <row r="15" spans="1:25" ht="13" x14ac:dyDescent="0.15">
      <c r="A15" s="36"/>
      <c r="B15" s="36" t="s">
        <v>5</v>
      </c>
      <c r="C15" s="35"/>
      <c r="D15" s="44">
        <v>26078.932607254024</v>
      </c>
      <c r="E15" s="45"/>
      <c r="F15" s="45"/>
      <c r="G15" s="45"/>
      <c r="H15" s="44">
        <v>1247.2674967447915</v>
      </c>
      <c r="I15" s="44">
        <v>1247.2674967447915</v>
      </c>
      <c r="J15" s="44">
        <v>2481.9033474392359</v>
      </c>
      <c r="K15" s="45">
        <v>4976.4383409288184</v>
      </c>
      <c r="L15" s="44">
        <v>2481.9033474392359</v>
      </c>
      <c r="M15" s="44">
        <v>2481.9033474392359</v>
      </c>
      <c r="N15" s="44">
        <v>2481.9033474392359</v>
      </c>
      <c r="O15" s="45">
        <v>7445.7100423177071</v>
      </c>
      <c r="P15" s="44">
        <v>2481.9033474392359</v>
      </c>
      <c r="Q15" s="44">
        <v>2481.9033474392359</v>
      </c>
      <c r="R15" s="44">
        <v>2481.9033474392359</v>
      </c>
      <c r="S15" s="45">
        <v>7445.7100423177071</v>
      </c>
      <c r="T15" s="44">
        <v>2481.9033474392359</v>
      </c>
      <c r="U15" s="44">
        <v>2481.9033474392359</v>
      </c>
      <c r="V15" s="44">
        <v>1247.2674967447915</v>
      </c>
      <c r="W15" s="45">
        <v>6211.0741916232637</v>
      </c>
      <c r="X15" s="84"/>
      <c r="Y15" s="38">
        <v>26078.9326171875</v>
      </c>
    </row>
    <row r="16" spans="1:25" ht="13" x14ac:dyDescent="0.15">
      <c r="A16" s="36"/>
      <c r="B16" s="46" t="s">
        <v>6</v>
      </c>
      <c r="C16" s="35"/>
      <c r="D16" s="78">
        <v>9559397.4445177484</v>
      </c>
      <c r="E16" s="63"/>
      <c r="F16" s="63"/>
      <c r="G16" s="63"/>
      <c r="H16" s="78">
        <v>695805.87315877271</v>
      </c>
      <c r="I16" s="78">
        <v>697236.23653496627</v>
      </c>
      <c r="J16" s="78">
        <v>727145.8065761989</v>
      </c>
      <c r="K16" s="78">
        <v>2120187.916269938</v>
      </c>
      <c r="L16" s="78">
        <v>724285.07982381177</v>
      </c>
      <c r="M16" s="78">
        <v>1082260.3180804013</v>
      </c>
      <c r="N16" s="78">
        <v>810918.16263557191</v>
      </c>
      <c r="O16" s="78">
        <v>2617463.5605397848</v>
      </c>
      <c r="P16" s="78">
        <v>800980.66263557191</v>
      </c>
      <c r="Q16" s="78">
        <v>803841.38938795903</v>
      </c>
      <c r="R16" s="78">
        <v>808132.47951653984</v>
      </c>
      <c r="S16" s="78">
        <v>2412954.5315400707</v>
      </c>
      <c r="T16" s="78">
        <v>800980.66263557191</v>
      </c>
      <c r="U16" s="78">
        <v>806702.11614034628</v>
      </c>
      <c r="V16" s="78">
        <v>801108.72349440446</v>
      </c>
      <c r="W16" s="78">
        <v>2408791.5022703228</v>
      </c>
      <c r="X16" s="85"/>
      <c r="Y16" s="75">
        <v>9559397.5106201172</v>
      </c>
    </row>
    <row r="17" spans="1:25" ht="13" x14ac:dyDescent="0.15">
      <c r="A17" s="36"/>
      <c r="B17" s="49"/>
      <c r="C17" s="35"/>
      <c r="D17" s="79"/>
      <c r="E17" s="50"/>
      <c r="F17" s="50"/>
      <c r="G17" s="50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4"/>
      <c r="Y17" s="37"/>
    </row>
    <row r="18" spans="1:25" ht="15" x14ac:dyDescent="0.2">
      <c r="A18" s="51" t="s">
        <v>111</v>
      </c>
      <c r="B18" s="1"/>
      <c r="C18" s="35"/>
      <c r="D18" s="55" t="s">
        <v>128</v>
      </c>
      <c r="E18"/>
      <c r="F18" s="83">
        <v>64</v>
      </c>
      <c r="G18" s="52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4"/>
      <c r="Y18" s="37"/>
    </row>
    <row r="19" spans="1:25" ht="15" x14ac:dyDescent="0.2">
      <c r="A19" s="53" t="s">
        <v>7</v>
      </c>
      <c r="B19" s="1"/>
      <c r="C19" s="35"/>
      <c r="D19" s="55"/>
      <c r="E19"/>
      <c r="F19" t="s">
        <v>129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4"/>
      <c r="Y19" s="37"/>
    </row>
    <row r="20" spans="1:25" ht="15" x14ac:dyDescent="0.2">
      <c r="A20" s="36"/>
      <c r="B20" s="1" t="s">
        <v>8</v>
      </c>
      <c r="C20" s="35"/>
      <c r="D20" s="54">
        <v>325000</v>
      </c>
      <c r="E20"/>
      <c r="F20" s="54">
        <v>3</v>
      </c>
      <c r="G20" s="55"/>
      <c r="H20" s="54">
        <v>27083.333333333332</v>
      </c>
      <c r="I20" s="54">
        <v>27083.333333333332</v>
      </c>
      <c r="J20" s="54">
        <v>27083.333333333332</v>
      </c>
      <c r="K20" s="56">
        <v>81250</v>
      </c>
      <c r="L20" s="54">
        <v>27083.333333333332</v>
      </c>
      <c r="M20" s="54">
        <v>27083.333333333332</v>
      </c>
      <c r="N20" s="54">
        <v>27083.333333333332</v>
      </c>
      <c r="O20" s="56">
        <v>81250</v>
      </c>
      <c r="P20" s="54">
        <v>27083.333333333332</v>
      </c>
      <c r="Q20" s="54">
        <v>27083.333333333332</v>
      </c>
      <c r="R20" s="54">
        <v>27083.333333333332</v>
      </c>
      <c r="S20" s="56">
        <v>81250</v>
      </c>
      <c r="T20" s="54">
        <v>27083.333333333332</v>
      </c>
      <c r="U20" s="54">
        <v>27083.333333333332</v>
      </c>
      <c r="V20" s="54">
        <v>27083.333333333332</v>
      </c>
      <c r="W20" s="56">
        <v>81250</v>
      </c>
      <c r="X20" s="84"/>
      <c r="Y20" s="37">
        <v>325000</v>
      </c>
    </row>
    <row r="21" spans="1:25" ht="15" x14ac:dyDescent="0.2">
      <c r="A21" s="36"/>
      <c r="B21" s="1" t="s">
        <v>9</v>
      </c>
      <c r="C21" s="35"/>
      <c r="D21" s="54">
        <v>2493637.9310344825</v>
      </c>
      <c r="E21"/>
      <c r="F21" s="54">
        <v>37</v>
      </c>
      <c r="G21" s="55"/>
      <c r="H21" s="54">
        <v>4500</v>
      </c>
      <c r="I21" s="54">
        <v>208333.33333333331</v>
      </c>
      <c r="J21" s="54">
        <v>212126.43663194444</v>
      </c>
      <c r="K21" s="56">
        <v>424959.76996527775</v>
      </c>
      <c r="L21" s="54">
        <v>207626.43663194444</v>
      </c>
      <c r="M21" s="54">
        <v>207626.43663194444</v>
      </c>
      <c r="N21" s="54">
        <v>207626.43663194444</v>
      </c>
      <c r="O21" s="56">
        <v>622879.30989583326</v>
      </c>
      <c r="P21" s="54">
        <v>207626.43663194444</v>
      </c>
      <c r="Q21" s="54">
        <v>207626.43663194444</v>
      </c>
      <c r="R21" s="54">
        <v>207626.43663194444</v>
      </c>
      <c r="S21" s="56">
        <v>622879.30989583326</v>
      </c>
      <c r="T21" s="54">
        <v>207626.43663194444</v>
      </c>
      <c r="U21" s="54">
        <v>207626.43663194444</v>
      </c>
      <c r="V21" s="54">
        <v>407666.66666666663</v>
      </c>
      <c r="W21" s="56">
        <v>822919.5399305555</v>
      </c>
      <c r="X21" s="84"/>
      <c r="Y21" s="37">
        <v>2493637.9296875</v>
      </c>
    </row>
    <row r="22" spans="1:25" ht="15" x14ac:dyDescent="0.2">
      <c r="A22" s="36"/>
      <c r="B22" s="1" t="s">
        <v>10</v>
      </c>
      <c r="C22" s="35"/>
      <c r="D22" s="54">
        <v>422000</v>
      </c>
      <c r="E22"/>
      <c r="F22" s="54">
        <v>6</v>
      </c>
      <c r="G22" s="55"/>
      <c r="H22" s="54">
        <v>0</v>
      </c>
      <c r="I22" s="54">
        <v>35166.666666666664</v>
      </c>
      <c r="J22" s="54">
        <v>35166.666666666664</v>
      </c>
      <c r="K22" s="56">
        <v>70333.333333333328</v>
      </c>
      <c r="L22" s="54">
        <v>35166.666666666664</v>
      </c>
      <c r="M22" s="54">
        <v>35166.666666666664</v>
      </c>
      <c r="N22" s="54">
        <v>35166.666666666664</v>
      </c>
      <c r="O22" s="56">
        <v>105500</v>
      </c>
      <c r="P22" s="54">
        <v>35166.666666666664</v>
      </c>
      <c r="Q22" s="54">
        <v>35166.666666666664</v>
      </c>
      <c r="R22" s="54">
        <v>35166.666666666664</v>
      </c>
      <c r="S22" s="56">
        <v>105500</v>
      </c>
      <c r="T22" s="54">
        <v>35166.666666666664</v>
      </c>
      <c r="U22" s="54">
        <v>35166.666666666664</v>
      </c>
      <c r="V22" s="54">
        <v>70333.333333333328</v>
      </c>
      <c r="W22" s="56">
        <v>140666.66666666666</v>
      </c>
      <c r="X22" s="84"/>
      <c r="Y22" s="37">
        <v>422000</v>
      </c>
    </row>
    <row r="23" spans="1:25" ht="15" x14ac:dyDescent="0.2">
      <c r="A23" s="36"/>
      <c r="B23" s="1" t="s">
        <v>11</v>
      </c>
      <c r="C23" s="35"/>
      <c r="D23" s="54">
        <v>792500</v>
      </c>
      <c r="E23"/>
      <c r="F23" s="54">
        <v>11</v>
      </c>
      <c r="G23" s="55"/>
      <c r="H23" s="54">
        <v>66041.666666666657</v>
      </c>
      <c r="I23" s="54">
        <v>66041.666666666657</v>
      </c>
      <c r="J23" s="54">
        <v>66041.666666666657</v>
      </c>
      <c r="K23" s="56">
        <v>198124.99999999997</v>
      </c>
      <c r="L23" s="54">
        <v>66041.666666666657</v>
      </c>
      <c r="M23" s="54">
        <v>66041.666666666657</v>
      </c>
      <c r="N23" s="54">
        <v>66041.666666666657</v>
      </c>
      <c r="O23" s="56">
        <v>198124.99999999997</v>
      </c>
      <c r="P23" s="54">
        <v>66041.666666666657</v>
      </c>
      <c r="Q23" s="54">
        <v>66041.666666666657</v>
      </c>
      <c r="R23" s="54">
        <v>66041.666666666657</v>
      </c>
      <c r="S23" s="56">
        <v>198124.99999999997</v>
      </c>
      <c r="T23" s="54">
        <v>66041.666666666657</v>
      </c>
      <c r="U23" s="54">
        <v>66041.666666666657</v>
      </c>
      <c r="V23" s="54">
        <v>66041.666666666657</v>
      </c>
      <c r="W23" s="56">
        <v>198124.99999999997</v>
      </c>
      <c r="X23" s="84"/>
      <c r="Y23" s="37">
        <v>792499.99999999988</v>
      </c>
    </row>
    <row r="24" spans="1:25" ht="15" x14ac:dyDescent="0.2">
      <c r="A24" s="36"/>
      <c r="B24" s="1" t="s">
        <v>12</v>
      </c>
      <c r="C24" s="35"/>
      <c r="D24" s="54">
        <v>440480</v>
      </c>
      <c r="E24"/>
      <c r="F24" s="54">
        <v>6</v>
      </c>
      <c r="G24" s="55"/>
      <c r="H24" s="54">
        <v>36706.666666666664</v>
      </c>
      <c r="I24" s="54">
        <v>36706.666666666664</v>
      </c>
      <c r="J24" s="54">
        <v>36706.666666666664</v>
      </c>
      <c r="K24" s="56">
        <v>110120</v>
      </c>
      <c r="L24" s="54">
        <v>36706.666666666664</v>
      </c>
      <c r="M24" s="54">
        <v>36706.666666666664</v>
      </c>
      <c r="N24" s="54">
        <v>36706.666666666664</v>
      </c>
      <c r="O24" s="56">
        <v>110120</v>
      </c>
      <c r="P24" s="54">
        <v>36706.666666666664</v>
      </c>
      <c r="Q24" s="54">
        <v>36706.666666666664</v>
      </c>
      <c r="R24" s="54">
        <v>36706.666666666664</v>
      </c>
      <c r="S24" s="56">
        <v>110120</v>
      </c>
      <c r="T24" s="54">
        <v>36706.666666666664</v>
      </c>
      <c r="U24" s="54">
        <v>36706.666666666664</v>
      </c>
      <c r="V24" s="54">
        <v>36706.666666666664</v>
      </c>
      <c r="W24" s="56">
        <v>110120</v>
      </c>
      <c r="X24" s="84"/>
      <c r="Y24" s="37">
        <v>440480</v>
      </c>
    </row>
    <row r="25" spans="1:25" ht="15" x14ac:dyDescent="0.2">
      <c r="A25" s="36"/>
      <c r="B25" s="1" t="s">
        <v>120</v>
      </c>
      <c r="C25" s="35"/>
      <c r="D25" s="54">
        <v>235000</v>
      </c>
      <c r="E25"/>
      <c r="F25" s="54">
        <v>1</v>
      </c>
      <c r="G25" s="55"/>
      <c r="H25" s="54">
        <v>19583.333333333332</v>
      </c>
      <c r="I25" s="54">
        <v>19583.333333333332</v>
      </c>
      <c r="J25" s="54">
        <v>19583.333333333332</v>
      </c>
      <c r="K25" s="56">
        <v>58750</v>
      </c>
      <c r="L25" s="54">
        <v>19583.333333333332</v>
      </c>
      <c r="M25" s="54">
        <v>19583.333333333332</v>
      </c>
      <c r="N25" s="54">
        <v>19583.333333333332</v>
      </c>
      <c r="O25" s="56">
        <v>58750</v>
      </c>
      <c r="P25" s="54">
        <v>19583.333333333332</v>
      </c>
      <c r="Q25" s="54">
        <v>19583.333333333332</v>
      </c>
      <c r="R25" s="54">
        <v>19583.333333333332</v>
      </c>
      <c r="S25" s="56">
        <v>58750</v>
      </c>
      <c r="T25" s="54">
        <v>19583.333333333332</v>
      </c>
      <c r="U25" s="54">
        <v>19583.333333333332</v>
      </c>
      <c r="V25" s="54">
        <v>19583.333333333332</v>
      </c>
      <c r="W25" s="56">
        <v>58750</v>
      </c>
      <c r="X25" s="84"/>
      <c r="Y25" s="37">
        <v>235000</v>
      </c>
    </row>
    <row r="26" spans="1:25" ht="13" x14ac:dyDescent="0.15">
      <c r="A26" s="36"/>
      <c r="B26" s="1" t="s">
        <v>121</v>
      </c>
      <c r="C26" s="35"/>
      <c r="D26" s="54">
        <v>1009242.9068283266</v>
      </c>
      <c r="E26" s="55"/>
      <c r="F26" s="82" t="s">
        <v>127</v>
      </c>
      <c r="G26" s="55"/>
      <c r="H26" s="54">
        <v>71570.25372051046</v>
      </c>
      <c r="I26" s="54">
        <v>101269.42268900397</v>
      </c>
      <c r="J26" s="54">
        <v>81145.513899941478</v>
      </c>
      <c r="K26" s="56">
        <v>253985.19030945591</v>
      </c>
      <c r="L26" s="54">
        <v>80617.615570679249</v>
      </c>
      <c r="M26" s="54">
        <v>75586.638373413618</v>
      </c>
      <c r="N26" s="54">
        <v>75586.638373413618</v>
      </c>
      <c r="O26" s="56">
        <v>231790.89231750648</v>
      </c>
      <c r="P26" s="54">
        <v>75586.638373413618</v>
      </c>
      <c r="Q26" s="54">
        <v>75586.638373413618</v>
      </c>
      <c r="R26" s="54">
        <v>75586.638373413618</v>
      </c>
      <c r="S26" s="56">
        <v>226759.91512024085</v>
      </c>
      <c r="T26" s="54">
        <v>75586.638373413618</v>
      </c>
      <c r="U26" s="54">
        <v>90679.569965210496</v>
      </c>
      <c r="V26" s="54">
        <v>130440.6933282353</v>
      </c>
      <c r="W26" s="56">
        <v>296706.9016668594</v>
      </c>
      <c r="X26" s="84"/>
      <c r="Y26" s="38">
        <v>1009242.8994140626</v>
      </c>
    </row>
    <row r="27" spans="1:25" ht="13" x14ac:dyDescent="0.15">
      <c r="A27" s="1"/>
      <c r="B27" s="46" t="s">
        <v>13</v>
      </c>
      <c r="C27" s="35"/>
      <c r="D27" s="78">
        <v>5717860.8378628101</v>
      </c>
      <c r="E27" s="63"/>
      <c r="F27" s="61">
        <v>0</v>
      </c>
      <c r="G27" s="63"/>
      <c r="H27" s="78">
        <v>225485.25372051046</v>
      </c>
      <c r="I27" s="78">
        <v>494184.42268900399</v>
      </c>
      <c r="J27" s="78">
        <v>477853.61719855259</v>
      </c>
      <c r="K27" s="78">
        <v>1197523.2936080671</v>
      </c>
      <c r="L27" s="78">
        <v>472825.71886929037</v>
      </c>
      <c r="M27" s="78">
        <v>467794.74167202471</v>
      </c>
      <c r="N27" s="78">
        <v>467794.74167202471</v>
      </c>
      <c r="O27" s="78">
        <v>1408415.20221334</v>
      </c>
      <c r="P27" s="78">
        <v>467794.74167202471</v>
      </c>
      <c r="Q27" s="78">
        <v>467794.74167202471</v>
      </c>
      <c r="R27" s="78">
        <v>467794.74167202471</v>
      </c>
      <c r="S27" s="78">
        <v>1403384.2250160743</v>
      </c>
      <c r="T27" s="78">
        <v>467794.74167202471</v>
      </c>
      <c r="U27" s="78">
        <v>482887.67326382163</v>
      </c>
      <c r="V27" s="78">
        <v>757855.69332823518</v>
      </c>
      <c r="W27" s="78">
        <v>1708538.1082640816</v>
      </c>
      <c r="X27" s="85"/>
      <c r="Y27" s="75">
        <v>5717860.8291015625</v>
      </c>
    </row>
    <row r="28" spans="1:25" ht="13" x14ac:dyDescent="0.15">
      <c r="A28" s="1"/>
      <c r="C28" s="35"/>
      <c r="D28" s="80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84"/>
      <c r="Y28" s="37"/>
    </row>
    <row r="29" spans="1:25" ht="13" x14ac:dyDescent="0.15">
      <c r="A29" s="53" t="s">
        <v>14</v>
      </c>
      <c r="B29" s="1"/>
      <c r="C29" s="35"/>
      <c r="D29" s="55"/>
      <c r="F29" s="1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4"/>
      <c r="Y29" s="37"/>
    </row>
    <row r="30" spans="1:25" ht="13" x14ac:dyDescent="0.15">
      <c r="A30" s="36"/>
      <c r="B30" s="1" t="s">
        <v>122</v>
      </c>
      <c r="C30" s="35"/>
      <c r="D30" s="54">
        <v>198776.02000000002</v>
      </c>
      <c r="E30" s="55"/>
      <c r="F30" s="55"/>
      <c r="G30" s="55"/>
      <c r="H30" s="54">
        <v>33758.674479166664</v>
      </c>
      <c r="I30" s="54">
        <v>33758.674479166664</v>
      </c>
      <c r="J30" s="54">
        <v>33758.674479166664</v>
      </c>
      <c r="K30" s="56">
        <v>101276.0234375</v>
      </c>
      <c r="L30" s="54">
        <v>10833.333333333332</v>
      </c>
      <c r="M30" s="54">
        <v>10833.333333333332</v>
      </c>
      <c r="N30" s="54">
        <v>10833.333333333332</v>
      </c>
      <c r="O30" s="56">
        <v>32499.999999999996</v>
      </c>
      <c r="P30" s="54">
        <v>10833.333333333332</v>
      </c>
      <c r="Q30" s="54">
        <v>10833.333333333332</v>
      </c>
      <c r="R30" s="54">
        <v>10833.333333333332</v>
      </c>
      <c r="S30" s="56">
        <v>32499.999999999996</v>
      </c>
      <c r="T30" s="54">
        <v>10833.333333333332</v>
      </c>
      <c r="U30" s="54">
        <v>10833.333333333332</v>
      </c>
      <c r="V30" s="54">
        <v>10833.333333333332</v>
      </c>
      <c r="W30" s="56">
        <v>32499.999999999996</v>
      </c>
      <c r="X30" s="84"/>
      <c r="Y30" s="37">
        <v>198776.0234375</v>
      </c>
    </row>
    <row r="31" spans="1:25" ht="13" x14ac:dyDescent="0.15">
      <c r="A31" s="36"/>
      <c r="B31" s="1" t="s">
        <v>123</v>
      </c>
      <c r="C31" s="35"/>
      <c r="D31" s="54">
        <v>3525.69</v>
      </c>
      <c r="E31" s="55"/>
      <c r="F31" s="55"/>
      <c r="G31" s="55"/>
      <c r="H31" s="54">
        <v>293.8074951171875</v>
      </c>
      <c r="I31" s="54">
        <v>293.8074951171875</v>
      </c>
      <c r="J31" s="54">
        <v>293.8074951171875</v>
      </c>
      <c r="K31" s="56">
        <v>881.4224853515625</v>
      </c>
      <c r="L31" s="54">
        <v>293.8074951171875</v>
      </c>
      <c r="M31" s="54">
        <v>293.8074951171875</v>
      </c>
      <c r="N31" s="54">
        <v>293.8074951171875</v>
      </c>
      <c r="O31" s="56">
        <v>881.4224853515625</v>
      </c>
      <c r="P31" s="54">
        <v>293.8074951171875</v>
      </c>
      <c r="Q31" s="54">
        <v>293.8074951171875</v>
      </c>
      <c r="R31" s="54">
        <v>293.8074951171875</v>
      </c>
      <c r="S31" s="56">
        <v>881.4224853515625</v>
      </c>
      <c r="T31" s="54">
        <v>293.8074951171875</v>
      </c>
      <c r="U31" s="54">
        <v>293.8074951171875</v>
      </c>
      <c r="V31" s="54">
        <v>293.8074951171875</v>
      </c>
      <c r="W31" s="56">
        <v>881.4224853515625</v>
      </c>
      <c r="X31" s="84"/>
      <c r="Y31" s="37">
        <v>3525.68994140625</v>
      </c>
    </row>
    <row r="32" spans="1:25" ht="13" x14ac:dyDescent="0.15">
      <c r="A32" s="36"/>
      <c r="B32" s="1" t="s">
        <v>15</v>
      </c>
      <c r="C32" s="35"/>
      <c r="D32" s="54">
        <v>321000</v>
      </c>
      <c r="E32" s="55"/>
      <c r="F32" s="55"/>
      <c r="G32" s="55"/>
      <c r="H32" s="54">
        <v>0</v>
      </c>
      <c r="I32" s="54">
        <v>1783.3333333333335</v>
      </c>
      <c r="J32" s="54">
        <v>37450</v>
      </c>
      <c r="K32" s="56">
        <v>39233.333333333336</v>
      </c>
      <c r="L32" s="54">
        <v>33883.333333333328</v>
      </c>
      <c r="M32" s="54">
        <v>26749.999999999996</v>
      </c>
      <c r="N32" s="54">
        <v>28533.333333333336</v>
      </c>
      <c r="O32" s="56">
        <v>89166.666666666657</v>
      </c>
      <c r="P32" s="54">
        <v>28533.333333333336</v>
      </c>
      <c r="Q32" s="54">
        <v>32100</v>
      </c>
      <c r="R32" s="54">
        <v>37450</v>
      </c>
      <c r="S32" s="56">
        <v>98083.333333333343</v>
      </c>
      <c r="T32" s="54">
        <v>28533.333333333336</v>
      </c>
      <c r="U32" s="54">
        <v>35666.666666666664</v>
      </c>
      <c r="V32" s="54">
        <v>30316.666666666664</v>
      </c>
      <c r="W32" s="56">
        <v>94516.666666666657</v>
      </c>
      <c r="X32" s="84"/>
      <c r="Y32" s="37">
        <v>321000</v>
      </c>
    </row>
    <row r="33" spans="1:25" ht="13" x14ac:dyDescent="0.15">
      <c r="A33" s="36"/>
      <c r="B33" s="36" t="s">
        <v>28</v>
      </c>
      <c r="C33" s="35"/>
      <c r="D33" s="54">
        <v>306060</v>
      </c>
      <c r="E33" s="55"/>
      <c r="F33" s="55"/>
      <c r="G33" s="55"/>
      <c r="H33" s="54">
        <v>0</v>
      </c>
      <c r="I33" s="54">
        <v>1700.3333333333335</v>
      </c>
      <c r="J33" s="54">
        <v>35707</v>
      </c>
      <c r="K33" s="56">
        <v>37407.333333333336</v>
      </c>
      <c r="L33" s="54">
        <v>32306.333333333332</v>
      </c>
      <c r="M33" s="54">
        <v>25505</v>
      </c>
      <c r="N33" s="54">
        <v>27205.333333333336</v>
      </c>
      <c r="O33" s="56">
        <v>85016.666666666657</v>
      </c>
      <c r="P33" s="54">
        <v>27205.333333333336</v>
      </c>
      <c r="Q33" s="54">
        <v>30606</v>
      </c>
      <c r="R33" s="54">
        <v>35707</v>
      </c>
      <c r="S33" s="56">
        <v>93518.333333333343</v>
      </c>
      <c r="T33" s="54">
        <v>27205.333333333336</v>
      </c>
      <c r="U33" s="54">
        <v>34006.666666666664</v>
      </c>
      <c r="V33" s="54">
        <v>28905.666666666664</v>
      </c>
      <c r="W33" s="56">
        <v>90117.666666666657</v>
      </c>
      <c r="X33" s="84"/>
      <c r="Y33" s="37">
        <v>306060</v>
      </c>
    </row>
    <row r="34" spans="1:25" ht="13" x14ac:dyDescent="0.15">
      <c r="A34" s="36"/>
      <c r="B34" s="1" t="s">
        <v>124</v>
      </c>
      <c r="C34" s="35"/>
      <c r="D34" s="54">
        <v>146301.848875</v>
      </c>
      <c r="E34" s="55"/>
      <c r="F34" s="55"/>
      <c r="G34" s="55"/>
      <c r="H34" s="54">
        <v>8887</v>
      </c>
      <c r="I34" s="54">
        <v>9115.2963324652792</v>
      </c>
      <c r="J34" s="54">
        <v>14311.679486762152</v>
      </c>
      <c r="K34" s="56">
        <v>32313.975819227431</v>
      </c>
      <c r="L34" s="54">
        <v>13855.086821831597</v>
      </c>
      <c r="M34" s="54">
        <v>11164.501491970486</v>
      </c>
      <c r="N34" s="54">
        <v>11392.797824435766</v>
      </c>
      <c r="O34" s="56">
        <v>36412.386138237853</v>
      </c>
      <c r="P34" s="54">
        <v>11392.797824435766</v>
      </c>
      <c r="Q34" s="54">
        <v>11849.390489366318</v>
      </c>
      <c r="R34" s="54">
        <v>12534.279486762152</v>
      </c>
      <c r="S34" s="56">
        <v>35776.467800564234</v>
      </c>
      <c r="T34" s="54">
        <v>11392.797824435766</v>
      </c>
      <c r="U34" s="54">
        <v>17638.183154296876</v>
      </c>
      <c r="V34" s="54">
        <v>12768.037651909721</v>
      </c>
      <c r="W34" s="56">
        <v>41799.018630642364</v>
      </c>
      <c r="X34" s="84"/>
      <c r="Y34" s="38">
        <v>146301.84838867188</v>
      </c>
    </row>
    <row r="35" spans="1:25" ht="13" x14ac:dyDescent="0.15">
      <c r="A35" s="1"/>
      <c r="B35" s="46" t="s">
        <v>16</v>
      </c>
      <c r="C35" s="35"/>
      <c r="D35" s="78">
        <v>975663.55887499999</v>
      </c>
      <c r="E35" s="48"/>
      <c r="F35" s="48"/>
      <c r="G35" s="48"/>
      <c r="H35" s="47">
        <v>42939.481974283852</v>
      </c>
      <c r="I35" s="47">
        <v>46651.444973415804</v>
      </c>
      <c r="J35" s="47">
        <v>121521.16146104599</v>
      </c>
      <c r="K35" s="47">
        <v>211112.08840874565</v>
      </c>
      <c r="L35" s="47">
        <v>91171.894316948776</v>
      </c>
      <c r="M35" s="47">
        <v>74546.642320421</v>
      </c>
      <c r="N35" s="47">
        <v>78258.605319552953</v>
      </c>
      <c r="O35" s="47">
        <v>243977.14195692271</v>
      </c>
      <c r="P35" s="47">
        <v>78258.605319552953</v>
      </c>
      <c r="Q35" s="47">
        <v>85682.531317816829</v>
      </c>
      <c r="R35" s="47">
        <v>96818.420315212672</v>
      </c>
      <c r="S35" s="47">
        <v>260759.55695258244</v>
      </c>
      <c r="T35" s="47">
        <v>78258.605319552953</v>
      </c>
      <c r="U35" s="47">
        <v>98438.657316080717</v>
      </c>
      <c r="V35" s="47">
        <v>83117.511813693563</v>
      </c>
      <c r="W35" s="47">
        <v>259814.77444932723</v>
      </c>
      <c r="X35" s="84"/>
      <c r="Y35" s="37">
        <v>975663.56176757812</v>
      </c>
    </row>
    <row r="36" spans="1:25" ht="13" x14ac:dyDescent="0.15">
      <c r="A36" s="43"/>
      <c r="B36" s="43"/>
      <c r="C36" s="35"/>
      <c r="D36" s="56"/>
      <c r="F36" s="1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4"/>
      <c r="Y36" s="37"/>
    </row>
    <row r="37" spans="1:25" ht="13" x14ac:dyDescent="0.1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84"/>
      <c r="Y37" s="37"/>
    </row>
    <row r="38" spans="1:25" ht="13" x14ac:dyDescent="0.15">
      <c r="A38" s="36"/>
      <c r="B38" s="36" t="s">
        <v>18</v>
      </c>
      <c r="C38" s="35"/>
      <c r="D38" s="54">
        <v>959820.57966123987</v>
      </c>
      <c r="E38" s="55"/>
      <c r="F38" s="55"/>
      <c r="G38" s="55"/>
      <c r="H38" s="54">
        <v>79985.049479166657</v>
      </c>
      <c r="I38" s="54">
        <v>79985.049479166657</v>
      </c>
      <c r="J38" s="54">
        <v>79985.049479166657</v>
      </c>
      <c r="K38" s="56">
        <v>239955.14843749997</v>
      </c>
      <c r="L38" s="54">
        <v>79985.049479166657</v>
      </c>
      <c r="M38" s="54">
        <v>79985.049479166657</v>
      </c>
      <c r="N38" s="54">
        <v>79985.049479166657</v>
      </c>
      <c r="O38" s="56">
        <v>239955.14843749997</v>
      </c>
      <c r="P38" s="54">
        <v>79985.049479166657</v>
      </c>
      <c r="Q38" s="54">
        <v>79985.049479166657</v>
      </c>
      <c r="R38" s="54">
        <v>79985.049479166657</v>
      </c>
      <c r="S38" s="56">
        <v>239955.14843749997</v>
      </c>
      <c r="T38" s="54">
        <v>79985.049479166657</v>
      </c>
      <c r="U38" s="54">
        <v>79985.049479166657</v>
      </c>
      <c r="V38" s="54">
        <v>79985.049479166657</v>
      </c>
      <c r="W38" s="56">
        <v>239955.14843749997</v>
      </c>
      <c r="X38" s="84"/>
      <c r="Y38" s="37">
        <v>959820.59374999988</v>
      </c>
    </row>
    <row r="39" spans="1:25" ht="13" x14ac:dyDescent="0.15">
      <c r="A39" s="36"/>
      <c r="B39" s="36" t="s">
        <v>108</v>
      </c>
      <c r="C39" s="35"/>
      <c r="D39" s="64">
        <v>48202.37683615819</v>
      </c>
      <c r="E39" s="55"/>
      <c r="F39" s="55"/>
      <c r="G39" s="55"/>
      <c r="H39" s="64">
        <v>4016.864583333333</v>
      </c>
      <c r="I39" s="64">
        <v>4016.864583333333</v>
      </c>
      <c r="J39" s="64">
        <v>4016.864583333333</v>
      </c>
      <c r="K39" s="56">
        <v>12050.59375</v>
      </c>
      <c r="L39" s="64">
        <v>4016.864583333333</v>
      </c>
      <c r="M39" s="64">
        <v>4016.864583333333</v>
      </c>
      <c r="N39" s="64">
        <v>4016.864583333333</v>
      </c>
      <c r="O39" s="56">
        <v>12050.59375</v>
      </c>
      <c r="P39" s="64">
        <v>4016.864583333333</v>
      </c>
      <c r="Q39" s="64">
        <v>4016.864583333333</v>
      </c>
      <c r="R39" s="64">
        <v>4016.864583333333</v>
      </c>
      <c r="S39" s="56">
        <v>12050.59375</v>
      </c>
      <c r="T39" s="64">
        <v>4016.864583333333</v>
      </c>
      <c r="U39" s="64">
        <v>4016.864583333333</v>
      </c>
      <c r="V39" s="64">
        <v>4016.864583333333</v>
      </c>
      <c r="W39" s="56">
        <v>12050.59375</v>
      </c>
      <c r="X39" s="84"/>
      <c r="Y39" s="37">
        <v>48202.375</v>
      </c>
    </row>
    <row r="40" spans="1:25" ht="13" x14ac:dyDescent="0.15">
      <c r="A40" s="36"/>
      <c r="B40" s="36" t="s">
        <v>109</v>
      </c>
      <c r="C40" s="35"/>
      <c r="D40" s="64">
        <v>31477.735245779168</v>
      </c>
      <c r="E40" s="55"/>
      <c r="F40" s="55"/>
      <c r="G40" s="55"/>
      <c r="H40" s="64">
        <v>2639.2612879134836</v>
      </c>
      <c r="I40" s="64">
        <v>2639.2612879134836</v>
      </c>
      <c r="J40" s="64">
        <v>2639.2612879134836</v>
      </c>
      <c r="K40" s="56">
        <v>7917.7838637404511</v>
      </c>
      <c r="L40" s="64">
        <v>2639.2612879134836</v>
      </c>
      <c r="M40" s="64">
        <v>2639.2612879134836</v>
      </c>
      <c r="N40" s="64">
        <v>2623.2199845314703</v>
      </c>
      <c r="O40" s="56">
        <v>7901.7425603584379</v>
      </c>
      <c r="P40" s="64">
        <v>2623.2199845314703</v>
      </c>
      <c r="Q40" s="64">
        <v>2623.2199845314703</v>
      </c>
      <c r="R40" s="64">
        <v>2607.0282911015388</v>
      </c>
      <c r="S40" s="56">
        <v>7853.4682601644799</v>
      </c>
      <c r="T40" s="64">
        <v>2607.0282911015388</v>
      </c>
      <c r="U40" s="64">
        <v>2607.0282911015388</v>
      </c>
      <c r="V40" s="64">
        <v>2590.6848175179293</v>
      </c>
      <c r="W40" s="56">
        <v>7804.7413997210069</v>
      </c>
      <c r="X40" s="84"/>
      <c r="Y40" s="37">
        <v>31477.736083984375</v>
      </c>
    </row>
    <row r="41" spans="1:25" ht="13" x14ac:dyDescent="0.15">
      <c r="A41" s="36"/>
      <c r="B41" s="36" t="s">
        <v>19</v>
      </c>
      <c r="C41" s="35"/>
      <c r="D41" s="54">
        <v>36500</v>
      </c>
      <c r="E41" s="55"/>
      <c r="F41" s="55"/>
      <c r="G41" s="55"/>
      <c r="H41" s="54">
        <v>3041.6666666666665</v>
      </c>
      <c r="I41" s="54">
        <v>3041.6666666666665</v>
      </c>
      <c r="J41" s="54">
        <v>3041.6666666666665</v>
      </c>
      <c r="K41" s="56">
        <v>9125</v>
      </c>
      <c r="L41" s="54">
        <v>3041.6666666666665</v>
      </c>
      <c r="M41" s="54">
        <v>3041.6666666666665</v>
      </c>
      <c r="N41" s="54">
        <v>3041.6666666666665</v>
      </c>
      <c r="O41" s="56">
        <v>9125</v>
      </c>
      <c r="P41" s="54">
        <v>3041.6666666666665</v>
      </c>
      <c r="Q41" s="54">
        <v>3041.6666666666665</v>
      </c>
      <c r="R41" s="54">
        <v>3041.6666666666665</v>
      </c>
      <c r="S41" s="56">
        <v>9125</v>
      </c>
      <c r="T41" s="54">
        <v>3041.6666666666665</v>
      </c>
      <c r="U41" s="54">
        <v>3041.6666666666665</v>
      </c>
      <c r="V41" s="54">
        <v>3041.6666666666665</v>
      </c>
      <c r="W41" s="56">
        <v>9125</v>
      </c>
      <c r="X41" s="84"/>
      <c r="Y41" s="37">
        <v>36500</v>
      </c>
    </row>
    <row r="42" spans="1:25" ht="13" x14ac:dyDescent="0.15">
      <c r="A42" s="36"/>
      <c r="B42" s="36" t="s">
        <v>20</v>
      </c>
      <c r="C42" s="35"/>
      <c r="D42" s="54">
        <v>176201</v>
      </c>
      <c r="E42" s="55"/>
      <c r="F42" s="55"/>
      <c r="G42" s="55"/>
      <c r="H42" s="54">
        <v>14683.416666666666</v>
      </c>
      <c r="I42" s="54">
        <v>14683.416666666666</v>
      </c>
      <c r="J42" s="54">
        <v>14683.416666666666</v>
      </c>
      <c r="K42" s="56">
        <v>44050.25</v>
      </c>
      <c r="L42" s="54">
        <v>14683.416666666666</v>
      </c>
      <c r="M42" s="54">
        <v>14683.416666666666</v>
      </c>
      <c r="N42" s="54">
        <v>14683.416666666666</v>
      </c>
      <c r="O42" s="56">
        <v>44050.25</v>
      </c>
      <c r="P42" s="54">
        <v>14683.416666666666</v>
      </c>
      <c r="Q42" s="54">
        <v>14683.416666666666</v>
      </c>
      <c r="R42" s="54">
        <v>14683.416666666666</v>
      </c>
      <c r="S42" s="56">
        <v>44050.25</v>
      </c>
      <c r="T42" s="54">
        <v>14683.416666666666</v>
      </c>
      <c r="U42" s="54">
        <v>14683.416666666666</v>
      </c>
      <c r="V42" s="54">
        <v>14683.416666666666</v>
      </c>
      <c r="W42" s="56">
        <v>44050.25</v>
      </c>
      <c r="X42" s="84"/>
      <c r="Y42" s="37">
        <v>176201</v>
      </c>
    </row>
    <row r="43" spans="1:25" ht="13" x14ac:dyDescent="0.15">
      <c r="A43" s="36"/>
      <c r="B43" s="36" t="s">
        <v>110</v>
      </c>
      <c r="C43" s="35"/>
      <c r="D43" s="54">
        <v>228364</v>
      </c>
      <c r="E43" s="55"/>
      <c r="F43" s="55"/>
      <c r="G43" s="55"/>
      <c r="H43" s="54">
        <v>19030.333333333332</v>
      </c>
      <c r="I43" s="54">
        <v>19030.333333333332</v>
      </c>
      <c r="J43" s="54">
        <v>19030.333333333332</v>
      </c>
      <c r="K43" s="56">
        <v>57091</v>
      </c>
      <c r="L43" s="54">
        <v>19030.333333333332</v>
      </c>
      <c r="M43" s="54">
        <v>19030.333333333332</v>
      </c>
      <c r="N43" s="54">
        <v>19030.333333333332</v>
      </c>
      <c r="O43" s="56">
        <v>57091</v>
      </c>
      <c r="P43" s="54">
        <v>19030.333333333332</v>
      </c>
      <c r="Q43" s="54">
        <v>19030.333333333332</v>
      </c>
      <c r="R43" s="54">
        <v>19030.333333333332</v>
      </c>
      <c r="S43" s="56">
        <v>57091</v>
      </c>
      <c r="T43" s="54">
        <v>19030.333333333332</v>
      </c>
      <c r="U43" s="54">
        <v>19030.333333333332</v>
      </c>
      <c r="V43" s="54">
        <v>19030.333333333332</v>
      </c>
      <c r="W43" s="56">
        <v>57091</v>
      </c>
      <c r="X43" s="84"/>
      <c r="Y43" s="38">
        <v>228364</v>
      </c>
    </row>
    <row r="44" spans="1:25" ht="13" x14ac:dyDescent="0.15">
      <c r="A44" s="36"/>
      <c r="B44" s="46" t="s">
        <v>21</v>
      </c>
      <c r="C44" s="35"/>
      <c r="D44" s="78">
        <v>1480565.6917431774</v>
      </c>
      <c r="E44" s="48"/>
      <c r="F44" s="48"/>
      <c r="G44" s="48"/>
      <c r="H44" s="47">
        <v>123396.59201708014</v>
      </c>
      <c r="I44" s="47">
        <v>123396.59201708014</v>
      </c>
      <c r="J44" s="47">
        <v>123396.59201708014</v>
      </c>
      <c r="K44" s="47">
        <v>370189.77605124039</v>
      </c>
      <c r="L44" s="47">
        <v>123396.59201708014</v>
      </c>
      <c r="M44" s="47">
        <v>123396.59201708014</v>
      </c>
      <c r="N44" s="47">
        <v>123380.55071369813</v>
      </c>
      <c r="O44" s="47">
        <v>370173.73474785843</v>
      </c>
      <c r="P44" s="47">
        <v>123380.55071369813</v>
      </c>
      <c r="Q44" s="47">
        <v>123380.55071369813</v>
      </c>
      <c r="R44" s="47">
        <v>123364.3590202682</v>
      </c>
      <c r="S44" s="47">
        <v>370125.46044766449</v>
      </c>
      <c r="T44" s="47">
        <v>123364.3590202682</v>
      </c>
      <c r="U44" s="47">
        <v>123364.3590202682</v>
      </c>
      <c r="V44" s="47">
        <v>123348.01554668459</v>
      </c>
      <c r="W44" s="47">
        <v>370076.73358722101</v>
      </c>
      <c r="X44" s="84"/>
      <c r="Y44" s="37">
        <v>1480565.7048339841</v>
      </c>
    </row>
    <row r="45" spans="1:25" ht="13" x14ac:dyDescent="0.15">
      <c r="A45" s="36"/>
      <c r="B45" s="43"/>
      <c r="C45" s="35"/>
      <c r="D45" s="80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84"/>
      <c r="Y45" s="37"/>
    </row>
    <row r="46" spans="1:25" ht="13" x14ac:dyDescent="0.15">
      <c r="A46" s="57" t="s">
        <v>112</v>
      </c>
      <c r="B46" s="36"/>
      <c r="C46" s="35"/>
      <c r="D46" s="56"/>
      <c r="F46" s="1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4"/>
      <c r="Y46" s="37"/>
    </row>
    <row r="47" spans="1:25" ht="13" x14ac:dyDescent="0.15">
      <c r="A47" s="36"/>
      <c r="B47" s="36" t="s">
        <v>22</v>
      </c>
      <c r="C47" s="35"/>
      <c r="D47" s="54">
        <v>49675.48</v>
      </c>
      <c r="E47" s="55"/>
      <c r="F47" s="55"/>
      <c r="G47" s="55"/>
      <c r="H47" s="54">
        <v>4139.623372395833</v>
      </c>
      <c r="I47" s="54">
        <v>4139.623372395833</v>
      </c>
      <c r="J47" s="54">
        <v>4139.623372395833</v>
      </c>
      <c r="K47" s="56">
        <v>12418.8701171875</v>
      </c>
      <c r="L47" s="54">
        <v>4139.623372395833</v>
      </c>
      <c r="M47" s="54">
        <v>4139.623372395833</v>
      </c>
      <c r="N47" s="54">
        <v>4139.623372395833</v>
      </c>
      <c r="O47" s="56">
        <v>12418.8701171875</v>
      </c>
      <c r="P47" s="54">
        <v>4139.623372395833</v>
      </c>
      <c r="Q47" s="54">
        <v>4139.623372395833</v>
      </c>
      <c r="R47" s="54">
        <v>4139.623372395833</v>
      </c>
      <c r="S47" s="56">
        <v>12418.8701171875</v>
      </c>
      <c r="T47" s="54">
        <v>4139.623372395833</v>
      </c>
      <c r="U47" s="54">
        <v>4139.623372395833</v>
      </c>
      <c r="V47" s="54">
        <v>4139.623372395833</v>
      </c>
      <c r="W47" s="56">
        <v>12418.8701171875</v>
      </c>
      <c r="X47" s="84"/>
      <c r="Y47" s="37">
        <v>49675.48046875</v>
      </c>
    </row>
    <row r="48" spans="1:25" ht="13" x14ac:dyDescent="0.15">
      <c r="A48" s="36"/>
      <c r="B48" s="36" t="s">
        <v>23</v>
      </c>
      <c r="C48" s="35"/>
      <c r="D48" s="54">
        <v>26752.12</v>
      </c>
      <c r="E48" s="55"/>
      <c r="F48" s="55"/>
      <c r="G48" s="55"/>
      <c r="H48" s="54">
        <v>2229.34326171875</v>
      </c>
      <c r="I48" s="54">
        <v>2229.34326171875</v>
      </c>
      <c r="J48" s="54">
        <v>2229.34326171875</v>
      </c>
      <c r="K48" s="56">
        <v>6688.02978515625</v>
      </c>
      <c r="L48" s="54">
        <v>2229.34326171875</v>
      </c>
      <c r="M48" s="54">
        <v>2229.34326171875</v>
      </c>
      <c r="N48" s="54">
        <v>2229.34326171875</v>
      </c>
      <c r="O48" s="56">
        <v>6688.02978515625</v>
      </c>
      <c r="P48" s="54">
        <v>2229.34326171875</v>
      </c>
      <c r="Q48" s="54">
        <v>2229.34326171875</v>
      </c>
      <c r="R48" s="54">
        <v>2229.34326171875</v>
      </c>
      <c r="S48" s="56">
        <v>6688.02978515625</v>
      </c>
      <c r="T48" s="54">
        <v>2229.34326171875</v>
      </c>
      <c r="U48" s="54">
        <v>2229.34326171875</v>
      </c>
      <c r="V48" s="54">
        <v>2229.34326171875</v>
      </c>
      <c r="W48" s="56">
        <v>6688.02978515625</v>
      </c>
      <c r="X48" s="84"/>
      <c r="Y48" s="37">
        <v>26752.119140625</v>
      </c>
    </row>
    <row r="49" spans="1:25" ht="13" x14ac:dyDescent="0.15">
      <c r="A49" s="36"/>
      <c r="B49" s="36" t="s">
        <v>24</v>
      </c>
      <c r="C49" s="35"/>
      <c r="D49" s="54">
        <v>28326</v>
      </c>
      <c r="E49" s="55"/>
      <c r="F49" s="55"/>
      <c r="G49" s="55"/>
      <c r="H49" s="54">
        <v>2360.5</v>
      </c>
      <c r="I49" s="54">
        <v>2360.5</v>
      </c>
      <c r="J49" s="54">
        <v>2360.5</v>
      </c>
      <c r="K49" s="56">
        <v>7081.5</v>
      </c>
      <c r="L49" s="54">
        <v>2360.5</v>
      </c>
      <c r="M49" s="54">
        <v>2360.5</v>
      </c>
      <c r="N49" s="54">
        <v>2360.5</v>
      </c>
      <c r="O49" s="56">
        <v>7081.5</v>
      </c>
      <c r="P49" s="54">
        <v>2360.5</v>
      </c>
      <c r="Q49" s="54">
        <v>2360.5</v>
      </c>
      <c r="R49" s="54">
        <v>2360.5</v>
      </c>
      <c r="S49" s="56">
        <v>7081.5</v>
      </c>
      <c r="T49" s="54">
        <v>2360.5</v>
      </c>
      <c r="U49" s="54">
        <v>2360.5</v>
      </c>
      <c r="V49" s="54">
        <v>2360.5</v>
      </c>
      <c r="W49" s="56">
        <v>7081.5</v>
      </c>
      <c r="X49" s="84"/>
      <c r="Y49" s="37">
        <v>28326</v>
      </c>
    </row>
    <row r="50" spans="1:25" ht="13" x14ac:dyDescent="0.15">
      <c r="A50" s="36"/>
      <c r="B50" s="36" t="s">
        <v>25</v>
      </c>
      <c r="C50" s="35"/>
      <c r="D50" s="54">
        <v>195700</v>
      </c>
      <c r="E50" s="55"/>
      <c r="F50" s="55"/>
      <c r="G50" s="55"/>
      <c r="H50" s="54">
        <v>16308.333333333332</v>
      </c>
      <c r="I50" s="54">
        <v>16308.333333333332</v>
      </c>
      <c r="J50" s="54">
        <v>16308.333333333332</v>
      </c>
      <c r="K50" s="56">
        <v>48925</v>
      </c>
      <c r="L50" s="54">
        <v>16308.333333333332</v>
      </c>
      <c r="M50" s="54">
        <v>16308.333333333332</v>
      </c>
      <c r="N50" s="54">
        <v>16308.333333333332</v>
      </c>
      <c r="O50" s="56">
        <v>48925</v>
      </c>
      <c r="P50" s="54">
        <v>16308.333333333332</v>
      </c>
      <c r="Q50" s="54">
        <v>16308.333333333332</v>
      </c>
      <c r="R50" s="54">
        <v>16308.333333333332</v>
      </c>
      <c r="S50" s="56">
        <v>48925</v>
      </c>
      <c r="T50" s="54">
        <v>16308.333333333332</v>
      </c>
      <c r="U50" s="54">
        <v>16308.333333333332</v>
      </c>
      <c r="V50" s="54">
        <v>16308.333333333332</v>
      </c>
      <c r="W50" s="56">
        <v>48925</v>
      </c>
      <c r="X50" s="84"/>
      <c r="Y50" s="37">
        <v>195700</v>
      </c>
    </row>
    <row r="51" spans="1:25" ht="13" x14ac:dyDescent="0.15">
      <c r="A51" s="36"/>
      <c r="B51" s="36" t="s">
        <v>26</v>
      </c>
      <c r="C51" s="35"/>
      <c r="D51" s="64">
        <v>30000</v>
      </c>
      <c r="E51" s="55"/>
      <c r="F51" s="55"/>
      <c r="G51" s="55"/>
      <c r="H51" s="64">
        <v>2500</v>
      </c>
      <c r="I51" s="64">
        <v>2500</v>
      </c>
      <c r="J51" s="64">
        <v>2500</v>
      </c>
      <c r="K51" s="56">
        <v>7500</v>
      </c>
      <c r="L51" s="64">
        <v>2500</v>
      </c>
      <c r="M51" s="64">
        <v>2500</v>
      </c>
      <c r="N51" s="64">
        <v>2500</v>
      </c>
      <c r="O51" s="56">
        <v>7500</v>
      </c>
      <c r="P51" s="64">
        <v>2500</v>
      </c>
      <c r="Q51" s="64">
        <v>2500</v>
      </c>
      <c r="R51" s="64">
        <v>2500</v>
      </c>
      <c r="S51" s="56">
        <v>7500</v>
      </c>
      <c r="T51" s="64">
        <v>2500</v>
      </c>
      <c r="U51" s="64">
        <v>2500</v>
      </c>
      <c r="V51" s="64">
        <v>2500</v>
      </c>
      <c r="W51" s="56">
        <v>7500</v>
      </c>
      <c r="X51" s="84"/>
      <c r="Y51" s="37">
        <v>30000</v>
      </c>
    </row>
    <row r="52" spans="1:25" ht="13" x14ac:dyDescent="0.15">
      <c r="A52" s="36"/>
      <c r="B52" s="36" t="s">
        <v>27</v>
      </c>
      <c r="C52" s="35"/>
      <c r="D52" s="64">
        <v>0</v>
      </c>
      <c r="E52" s="55"/>
      <c r="F52" s="55"/>
      <c r="G52" s="55"/>
      <c r="H52" s="64">
        <v>0</v>
      </c>
      <c r="I52" s="64">
        <v>0</v>
      </c>
      <c r="J52" s="64">
        <v>0</v>
      </c>
      <c r="K52" s="56">
        <v>0</v>
      </c>
      <c r="L52" s="64">
        <v>0</v>
      </c>
      <c r="M52" s="64">
        <v>0</v>
      </c>
      <c r="N52" s="64">
        <v>0</v>
      </c>
      <c r="O52" s="56">
        <v>0</v>
      </c>
      <c r="P52" s="64">
        <v>0</v>
      </c>
      <c r="Q52" s="64">
        <v>0</v>
      </c>
      <c r="R52" s="64">
        <v>0</v>
      </c>
      <c r="S52" s="56">
        <v>0</v>
      </c>
      <c r="T52" s="64">
        <v>0</v>
      </c>
      <c r="U52" s="64">
        <v>0</v>
      </c>
      <c r="V52" s="64">
        <v>0</v>
      </c>
      <c r="W52" s="56">
        <v>0</v>
      </c>
      <c r="X52" s="84"/>
      <c r="Y52" s="37">
        <v>0</v>
      </c>
    </row>
    <row r="53" spans="1:25" ht="13" x14ac:dyDescent="0.15">
      <c r="A53" s="36"/>
      <c r="B53" s="36" t="s">
        <v>113</v>
      </c>
      <c r="C53" s="35"/>
      <c r="D53" s="64">
        <v>267500</v>
      </c>
      <c r="E53" s="55"/>
      <c r="F53" s="55"/>
      <c r="G53" s="55"/>
      <c r="H53" s="64">
        <v>22291.666666666664</v>
      </c>
      <c r="I53" s="64">
        <v>22291.666666666664</v>
      </c>
      <c r="J53" s="64">
        <v>22291.666666666664</v>
      </c>
      <c r="K53" s="56">
        <v>66875</v>
      </c>
      <c r="L53" s="64">
        <v>22291.666666666664</v>
      </c>
      <c r="M53" s="64">
        <v>22291.666666666664</v>
      </c>
      <c r="N53" s="64">
        <v>22291.666666666664</v>
      </c>
      <c r="O53" s="56">
        <v>66875</v>
      </c>
      <c r="P53" s="64">
        <v>22291.666666666664</v>
      </c>
      <c r="Q53" s="64">
        <v>22291.666666666664</v>
      </c>
      <c r="R53" s="64">
        <v>22291.666666666664</v>
      </c>
      <c r="S53" s="56">
        <v>66875</v>
      </c>
      <c r="T53" s="64">
        <v>22291.666666666664</v>
      </c>
      <c r="U53" s="64">
        <v>22291.666666666664</v>
      </c>
      <c r="V53" s="64">
        <v>22291.666666666664</v>
      </c>
      <c r="W53" s="56">
        <v>66875</v>
      </c>
      <c r="X53" s="84"/>
      <c r="Y53" s="37">
        <v>267500</v>
      </c>
    </row>
    <row r="54" spans="1:25" ht="13" x14ac:dyDescent="0.15">
      <c r="A54" s="36"/>
      <c r="B54" s="36" t="s">
        <v>114</v>
      </c>
      <c r="C54" s="35"/>
      <c r="D54" s="64">
        <v>75228.958975659712</v>
      </c>
      <c r="E54" s="55"/>
      <c r="F54" s="55"/>
      <c r="G54" s="55"/>
      <c r="H54" s="64">
        <v>6269.080078125</v>
      </c>
      <c r="I54" s="64">
        <v>6269.080078125</v>
      </c>
      <c r="J54" s="64">
        <v>6269.080078125</v>
      </c>
      <c r="K54" s="56">
        <v>18807.240234375</v>
      </c>
      <c r="L54" s="64">
        <v>6269.080078125</v>
      </c>
      <c r="M54" s="64">
        <v>6269.080078125</v>
      </c>
      <c r="N54" s="64">
        <v>6269.080078125</v>
      </c>
      <c r="O54" s="56">
        <v>18807.240234375</v>
      </c>
      <c r="P54" s="64">
        <v>6269.080078125</v>
      </c>
      <c r="Q54" s="64">
        <v>6269.080078125</v>
      </c>
      <c r="R54" s="64">
        <v>6269.080078125</v>
      </c>
      <c r="S54" s="56">
        <v>18807.240234375</v>
      </c>
      <c r="T54" s="64">
        <v>6269.080078125</v>
      </c>
      <c r="U54" s="64">
        <v>6269.080078125</v>
      </c>
      <c r="V54" s="64">
        <v>6269.080078125</v>
      </c>
      <c r="W54" s="56">
        <v>18807.240234375</v>
      </c>
      <c r="X54" s="84"/>
      <c r="Y54" s="37">
        <v>75228.9609375</v>
      </c>
    </row>
    <row r="55" spans="1:25" ht="13" x14ac:dyDescent="0.15">
      <c r="A55" s="36"/>
      <c r="B55" s="36" t="s">
        <v>29</v>
      </c>
      <c r="C55" s="35"/>
      <c r="D55" s="64">
        <v>0</v>
      </c>
      <c r="E55" s="55"/>
      <c r="F55" s="55"/>
      <c r="G55" s="55"/>
      <c r="H55" s="64">
        <v>0</v>
      </c>
      <c r="I55" s="64">
        <v>0</v>
      </c>
      <c r="J55" s="64">
        <v>0</v>
      </c>
      <c r="K55" s="56">
        <v>0</v>
      </c>
      <c r="L55" s="64">
        <v>0</v>
      </c>
      <c r="M55" s="64">
        <v>0</v>
      </c>
      <c r="N55" s="64">
        <v>0</v>
      </c>
      <c r="O55" s="56">
        <v>0</v>
      </c>
      <c r="P55" s="64">
        <v>0</v>
      </c>
      <c r="Q55" s="64">
        <v>0</v>
      </c>
      <c r="R55" s="64">
        <v>0</v>
      </c>
      <c r="S55" s="56">
        <v>0</v>
      </c>
      <c r="T55" s="64">
        <v>0</v>
      </c>
      <c r="U55" s="64">
        <v>0</v>
      </c>
      <c r="V55" s="64">
        <v>0</v>
      </c>
      <c r="W55" s="56">
        <v>0</v>
      </c>
      <c r="X55" s="84"/>
      <c r="Y55" s="37">
        <v>0</v>
      </c>
    </row>
    <row r="56" spans="1:25" ht="13" x14ac:dyDescent="0.15">
      <c r="A56" s="36"/>
      <c r="B56" s="36" t="s">
        <v>115</v>
      </c>
      <c r="C56" s="35"/>
      <c r="D56" s="64">
        <v>0</v>
      </c>
      <c r="E56" s="55"/>
      <c r="F56" s="55"/>
      <c r="G56" s="55"/>
      <c r="H56" s="64">
        <v>0</v>
      </c>
      <c r="I56" s="64">
        <v>0</v>
      </c>
      <c r="J56" s="64">
        <v>0</v>
      </c>
      <c r="K56" s="56">
        <v>0</v>
      </c>
      <c r="L56" s="64">
        <v>0</v>
      </c>
      <c r="M56" s="64">
        <v>0</v>
      </c>
      <c r="N56" s="64">
        <v>0</v>
      </c>
      <c r="O56" s="56">
        <v>0</v>
      </c>
      <c r="P56" s="64">
        <v>0</v>
      </c>
      <c r="Q56" s="64">
        <v>0</v>
      </c>
      <c r="R56" s="64">
        <v>0</v>
      </c>
      <c r="S56" s="56">
        <v>0</v>
      </c>
      <c r="T56" s="64">
        <v>0</v>
      </c>
      <c r="U56" s="64">
        <v>0</v>
      </c>
      <c r="V56" s="64">
        <v>0</v>
      </c>
      <c r="W56" s="56">
        <v>0</v>
      </c>
      <c r="X56" s="84"/>
      <c r="Y56" s="37">
        <v>0</v>
      </c>
    </row>
    <row r="57" spans="1:25" ht="13" x14ac:dyDescent="0.15">
      <c r="A57" s="36"/>
      <c r="B57" s="36" t="s">
        <v>116</v>
      </c>
      <c r="C57" s="35"/>
      <c r="D57" s="54">
        <v>195538.52523809526</v>
      </c>
      <c r="E57" s="55"/>
      <c r="F57" s="55"/>
      <c r="G57" s="55"/>
      <c r="H57" s="54">
        <v>16294.877604166666</v>
      </c>
      <c r="I57" s="54">
        <v>16294.877604166666</v>
      </c>
      <c r="J57" s="54">
        <v>16294.877604166666</v>
      </c>
      <c r="K57" s="56">
        <v>48884.6328125</v>
      </c>
      <c r="L57" s="54">
        <v>16294.877604166666</v>
      </c>
      <c r="M57" s="54">
        <v>16294.877604166666</v>
      </c>
      <c r="N57" s="54">
        <v>16294.877604166666</v>
      </c>
      <c r="O57" s="56">
        <v>48884.6328125</v>
      </c>
      <c r="P57" s="54">
        <v>16294.877604166666</v>
      </c>
      <c r="Q57" s="54">
        <v>16294.877604166666</v>
      </c>
      <c r="R57" s="54">
        <v>16294.877604166666</v>
      </c>
      <c r="S57" s="56">
        <v>48884.6328125</v>
      </c>
      <c r="T57" s="54">
        <v>16294.877604166666</v>
      </c>
      <c r="U57" s="54">
        <v>16294.877604166666</v>
      </c>
      <c r="V57" s="54">
        <v>16294.877604166666</v>
      </c>
      <c r="W57" s="56">
        <v>48884.6328125</v>
      </c>
      <c r="X57" s="84"/>
      <c r="Y57" s="37">
        <v>195538.53125</v>
      </c>
    </row>
    <row r="58" spans="1:25" ht="13" x14ac:dyDescent="0.15">
      <c r="A58" s="36"/>
      <c r="B58" s="36" t="s">
        <v>30</v>
      </c>
      <c r="C58" s="35"/>
      <c r="D58" s="54">
        <v>225358.74645869143</v>
      </c>
      <c r="E58" s="55"/>
      <c r="F58" s="55"/>
      <c r="G58" s="55"/>
      <c r="H58" s="54">
        <v>18779.895548502605</v>
      </c>
      <c r="I58" s="54">
        <v>18779.895548502605</v>
      </c>
      <c r="J58" s="54">
        <v>18779.895548502605</v>
      </c>
      <c r="K58" s="56">
        <v>56339.686645507812</v>
      </c>
      <c r="L58" s="54">
        <v>18779.895548502605</v>
      </c>
      <c r="M58" s="54">
        <v>18779.895548502605</v>
      </c>
      <c r="N58" s="54">
        <v>18779.895548502605</v>
      </c>
      <c r="O58" s="56">
        <v>56339.686645507812</v>
      </c>
      <c r="P58" s="54">
        <v>18779.895548502605</v>
      </c>
      <c r="Q58" s="54">
        <v>18779.895548502605</v>
      </c>
      <c r="R58" s="54">
        <v>18779.895548502605</v>
      </c>
      <c r="S58" s="56">
        <v>56339.686645507812</v>
      </c>
      <c r="T58" s="54">
        <v>18779.895548502605</v>
      </c>
      <c r="U58" s="54">
        <v>18779.895548502605</v>
      </c>
      <c r="V58" s="54">
        <v>18779.895548502605</v>
      </c>
      <c r="W58" s="56">
        <v>56339.686645507812</v>
      </c>
      <c r="X58" s="84"/>
      <c r="Y58" s="38">
        <v>225358.74658203125</v>
      </c>
    </row>
    <row r="59" spans="1:25" ht="13" x14ac:dyDescent="0.15">
      <c r="A59" s="36"/>
      <c r="B59" s="46" t="s">
        <v>31</v>
      </c>
      <c r="C59" s="35"/>
      <c r="D59" s="78">
        <v>1094079.8306724462</v>
      </c>
      <c r="E59" s="48"/>
      <c r="F59" s="48"/>
      <c r="G59" s="48"/>
      <c r="H59" s="47">
        <v>91173.319864908859</v>
      </c>
      <c r="I59" s="47">
        <v>91173.319864908859</v>
      </c>
      <c r="J59" s="47">
        <v>91173.319864908859</v>
      </c>
      <c r="K59" s="47">
        <v>273519.95959472656</v>
      </c>
      <c r="L59" s="47">
        <v>91173.319864908859</v>
      </c>
      <c r="M59" s="47">
        <v>91173.319864908859</v>
      </c>
      <c r="N59" s="47">
        <v>91173.319864908859</v>
      </c>
      <c r="O59" s="47">
        <v>273519.95959472656</v>
      </c>
      <c r="P59" s="47">
        <v>91173.319864908859</v>
      </c>
      <c r="Q59" s="47">
        <v>91173.319864908859</v>
      </c>
      <c r="R59" s="47">
        <v>91173.319864908859</v>
      </c>
      <c r="S59" s="47">
        <v>273519.95959472656</v>
      </c>
      <c r="T59" s="47">
        <v>91173.319864908859</v>
      </c>
      <c r="U59" s="47">
        <v>91173.319864908859</v>
      </c>
      <c r="V59" s="47">
        <v>91173.319864908859</v>
      </c>
      <c r="W59" s="47">
        <v>273519.95959472656</v>
      </c>
      <c r="X59" s="84"/>
      <c r="Y59" s="37">
        <v>1094079.8383789062</v>
      </c>
    </row>
    <row r="60" spans="1:25" ht="13" x14ac:dyDescent="0.15">
      <c r="A60" s="36"/>
      <c r="B60" s="43"/>
      <c r="C60" s="35"/>
      <c r="D60" s="80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84"/>
      <c r="Y60" s="37"/>
    </row>
    <row r="61" spans="1:25" ht="13" x14ac:dyDescent="0.15">
      <c r="A61" s="36"/>
      <c r="B61" s="46" t="s">
        <v>117</v>
      </c>
      <c r="C61" s="35"/>
      <c r="D61" s="78">
        <v>9268169.9191534333</v>
      </c>
      <c r="E61" s="48"/>
      <c r="F61" s="48"/>
      <c r="G61" s="48"/>
      <c r="H61" s="47">
        <v>482994.64757678332</v>
      </c>
      <c r="I61" s="47">
        <v>755405.77954440878</v>
      </c>
      <c r="J61" s="47">
        <v>813944.69054158754</v>
      </c>
      <c r="K61" s="47">
        <v>2052345.1176627798</v>
      </c>
      <c r="L61" s="47">
        <v>778567.52506822813</v>
      </c>
      <c r="M61" s="47">
        <v>756911.29587443476</v>
      </c>
      <c r="N61" s="47">
        <v>760607.21757018473</v>
      </c>
      <c r="O61" s="47">
        <v>2296086.0385128479</v>
      </c>
      <c r="P61" s="47">
        <v>760607.21757018473</v>
      </c>
      <c r="Q61" s="47">
        <v>768031.14356844849</v>
      </c>
      <c r="R61" s="47">
        <v>779150.84087241441</v>
      </c>
      <c r="S61" s="47">
        <v>2307789.2020110479</v>
      </c>
      <c r="T61" s="47">
        <v>760591.02587675466</v>
      </c>
      <c r="U61" s="47">
        <v>795864.00946507941</v>
      </c>
      <c r="V61" s="47">
        <v>1055494.5405535223</v>
      </c>
      <c r="W61" s="58">
        <v>2611949.5758953565</v>
      </c>
      <c r="X61" s="84"/>
      <c r="Y61" s="38">
        <v>9268169.9340820312</v>
      </c>
    </row>
    <row r="62" spans="1:25" ht="12.75" customHeight="1" x14ac:dyDescent="0.15">
      <c r="A62" s="49" t="s">
        <v>118</v>
      </c>
      <c r="B62" s="46"/>
      <c r="C62" s="35"/>
      <c r="D62" s="78">
        <v>291227.52536431514</v>
      </c>
      <c r="E62" s="48"/>
      <c r="F62" s="48"/>
      <c r="G62" s="48"/>
      <c r="H62" s="47">
        <v>212811.22558198939</v>
      </c>
      <c r="I62" s="47">
        <v>-58169.54300944251</v>
      </c>
      <c r="J62" s="47">
        <v>-86798.883965388639</v>
      </c>
      <c r="K62" s="47">
        <v>67842.798607158242</v>
      </c>
      <c r="L62" s="47">
        <v>-54282.445244416362</v>
      </c>
      <c r="M62" s="47">
        <v>325349.02220596652</v>
      </c>
      <c r="N62" s="47">
        <v>50310.945065387175</v>
      </c>
      <c r="O62" s="47">
        <v>321377.52202693699</v>
      </c>
      <c r="P62" s="47">
        <v>40373.445065387175</v>
      </c>
      <c r="Q62" s="47">
        <v>35810.245819510543</v>
      </c>
      <c r="R62" s="47">
        <v>28981.638644125429</v>
      </c>
      <c r="S62" s="47">
        <v>105165.3295290228</v>
      </c>
      <c r="T62" s="47">
        <v>40389.636758817243</v>
      </c>
      <c r="U62" s="47">
        <v>10838.10667526687</v>
      </c>
      <c r="V62" s="47">
        <v>-254385.81705911784</v>
      </c>
      <c r="W62" s="47">
        <v>-203158.07362503372</v>
      </c>
      <c r="X62" s="84"/>
      <c r="Y62" s="37">
        <v>291227.57653808431</v>
      </c>
    </row>
    <row r="63" spans="1:25" ht="12.75" customHeight="1" x14ac:dyDescent="0.15">
      <c r="A63" s="49"/>
      <c r="B63" s="43"/>
      <c r="C63" s="35"/>
      <c r="D63" s="81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84"/>
      <c r="Y63" s="37"/>
    </row>
    <row r="64" spans="1:25" ht="13" x14ac:dyDescent="0.15">
      <c r="A64" s="49" t="s">
        <v>32</v>
      </c>
      <c r="B64" s="46"/>
      <c r="C64" s="35"/>
      <c r="D64" s="78">
        <v>291227.52536431514</v>
      </c>
      <c r="E64" s="62"/>
      <c r="F64" s="62"/>
      <c r="G64" s="62"/>
      <c r="H64" s="89">
        <v>212811.22558198939</v>
      </c>
      <c r="I64" s="89">
        <v>-58169.54300944251</v>
      </c>
      <c r="J64" s="89">
        <v>-86798.883965388639</v>
      </c>
      <c r="K64" s="89">
        <v>67842.798607158242</v>
      </c>
      <c r="L64" s="89">
        <v>-54282.445244416362</v>
      </c>
      <c r="M64" s="89">
        <v>325349.02220596652</v>
      </c>
      <c r="N64" s="89">
        <v>50310.945065387175</v>
      </c>
      <c r="O64" s="89">
        <v>321377.52202693699</v>
      </c>
      <c r="P64" s="89">
        <v>40373.445065387175</v>
      </c>
      <c r="Q64" s="89">
        <v>35810.245819510543</v>
      </c>
      <c r="R64" s="89">
        <v>28981.638644125429</v>
      </c>
      <c r="S64" s="89">
        <v>105165.3295290228</v>
      </c>
      <c r="T64" s="89">
        <v>40389.636758817243</v>
      </c>
      <c r="U64" s="89">
        <v>10838.10667526687</v>
      </c>
      <c r="V64" s="89">
        <v>-254385.81705911784</v>
      </c>
      <c r="W64" s="89">
        <v>-203158.07362503372</v>
      </c>
      <c r="X64" s="90"/>
      <c r="Y64" s="91">
        <v>291227.57653808431</v>
      </c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Sheet</vt:lpstr>
      <vt:lpstr>Enrollment</vt:lpstr>
      <vt:lpstr>Annual Budget</vt:lpstr>
      <vt:lpstr>References</vt:lpstr>
      <vt:lpstr>'Annual Budget'!Print_Area</vt:lpstr>
      <vt:lpstr>'Cover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Michael Bayuk</cp:lastModifiedBy>
  <cp:lastPrinted>2016-11-10T20:34:43Z</cp:lastPrinted>
  <dcterms:created xsi:type="dcterms:W3CDTF">2015-03-09T19:17:40Z</dcterms:created>
  <dcterms:modified xsi:type="dcterms:W3CDTF">2020-12-22T17:17:32Z</dcterms:modified>
</cp:coreProperties>
</file>