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District of Columbia International School/"/>
    </mc:Choice>
  </mc:AlternateContent>
  <xr:revisionPtr revIDLastSave="0" documentId="13_ncr:1_{4EB7E476-E412-6548-937D-71888667FE1C}" xr6:coauthVersionLast="46" xr6:coauthVersionMax="46" xr10:uidLastSave="{00000000-0000-0000-0000-000000000000}"/>
  <bookViews>
    <workbookView xWindow="8820" yWindow="460" windowWidth="50820" windowHeight="26220" activeTab="2" xr2:uid="{E332FA0C-2924-4FE5-8677-B932E2DE815B}"/>
  </bookViews>
  <sheets>
    <sheet name="Cover Sheet" sheetId="3" r:id="rId1"/>
    <sheet name="Enrollment" sheetId="5" r:id="rId2"/>
    <sheet name="Annual Budget FY 2020-21" sheetId="4" r:id="rId3"/>
  </sheets>
  <externalReferences>
    <externalReference r:id="rId4"/>
    <externalReference r:id="rId5"/>
    <externalReference r:id="rId6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 localSheetId="0">#REF!</definedName>
    <definedName name="a" localSheetId="1">#REF!</definedName>
    <definedName name="a">#REF!</definedName>
    <definedName name="AS2DocOpenMode" hidden="1">"AS2DocumentEdit"</definedName>
    <definedName name="AS2NamedRange" hidden="1">5</definedName>
    <definedName name="eRateDiscount">[1]Pop!$C$115:$H$115</definedName>
    <definedName name="ERateDiscountTable">[1]Pop!$C$126:$D$131</definedName>
    <definedName name="HTML1_1" localSheetId="0" hidden="1">"[FCFF3]Sheet1!$A$1:$L$34"</definedName>
    <definedName name="HTML1_1" localSheetId="1" hidden="1">"[FCFF3]Sheet1!$A$1:$L$34"</definedName>
    <definedName name="HTML1_1" hidden="1">"'[mitforum.xls]Sales Plan'!$A$1"</definedName>
    <definedName name="HTML1_10" hidden="1">""</definedName>
    <definedName name="HTML1_11" hidden="1">1</definedName>
    <definedName name="HTML1_12" localSheetId="0" hidden="1">"Aswath:Adobe SiteMillª 1.0.2:MyHomePage:FCFF3.html"</definedName>
    <definedName name="HTML1_12" localSheetId="1" hidden="1">"Aswath:Adobe SiteMillª 1.0.2:MyHomePage:FCFF3.html"</definedName>
    <definedName name="HTML1_12" hidden="1">"MyHTML.htm"</definedName>
    <definedName name="HTML1_2" hidden="1">1</definedName>
    <definedName name="HTML1_3" localSheetId="0" hidden="1">"FCFF3"</definedName>
    <definedName name="HTML1_3" localSheetId="1" hidden="1">"FCFF3"</definedName>
    <definedName name="HTML1_3" hidden="1">"$50K Entrepreneurship Competition Sales Plan"</definedName>
    <definedName name="HTML1_4" localSheetId="0" hidden="1">"Three-Stage FCFF Model"</definedName>
    <definedName name="HTML1_4" localSheetId="1" hidden="1">"Three-Stage FCFF Model"</definedName>
    <definedName name="HTML1_4" hidden="1">"Sales Plan"</definedName>
    <definedName name="HTML1_5" localSheetId="0" hidden="1">""</definedName>
    <definedName name="HTML1_5" localSheetId="1" hidden="1">""</definedName>
    <definedName name="HTML1_5" hidden="1">"Sales Plan model authored by Charlie Tillett of Frontier Software"</definedName>
    <definedName name="HTML1_6" hidden="1">-4146</definedName>
    <definedName name="HTML1_7" hidden="1">-4146</definedName>
    <definedName name="HTML1_8" localSheetId="0" hidden="1">"10/22/96"</definedName>
    <definedName name="HTML1_8" localSheetId="1" hidden="1">"10/22/96"</definedName>
    <definedName name="HTML1_8" hidden="1">"4/4/97"</definedName>
    <definedName name="HTML1_9" localSheetId="0" hidden="1">"Aswath Damodaran"</definedName>
    <definedName name="HTML1_9" localSheetId="1" hidden="1">"Aswath Damodaran"</definedName>
    <definedName name="HTML1_9" hidden="1">"$50K Entrepreneurship Competition"</definedName>
    <definedName name="HTML2_1" hidden="1">"'[mitforum.xls]Sales Plan'!$A$1:$P$32"</definedName>
    <definedName name="HTML2_10" hidden="1">""</definedName>
    <definedName name="HTML2_11" hidden="1">1</definedName>
    <definedName name="HTML2_12" hidden="1">"C:\My Documents\salesplan.html"</definedName>
    <definedName name="HTML2_2" hidden="1">1</definedName>
    <definedName name="HTML2_3" hidden="1">"Sales Plan"</definedName>
    <definedName name="HTML2_4" hidden="1">"Sales Plan"</definedName>
    <definedName name="HTML2_5" hidden="1">"Sales Plan model by Charlie Tillett of Frontier Software
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"[mitforum.xls]Headcount!$A$1:$P$54"</definedName>
    <definedName name="HTML3_10" hidden="1">""</definedName>
    <definedName name="HTML3_11" hidden="1">1</definedName>
    <definedName name="HTML3_12" hidden="1">"C:\My Documents\HiringPlan.html"</definedName>
    <definedName name="HTML3_2" hidden="1">1</definedName>
    <definedName name="HTML3_3" hidden="1">"Hiring Plan"</definedName>
    <definedName name="HTML3_4" hidden="1">"Hiring Plan"</definedName>
    <definedName name="HTML3_5" hidden="1">"Sales Plan model by Charlie Tillett of Frontier Software
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"'[mitforum.xls]Other Expenses'!$A$1:$P$23"</definedName>
    <definedName name="HTML4_10" hidden="1">""</definedName>
    <definedName name="HTML4_11" hidden="1">1</definedName>
    <definedName name="HTML4_12" hidden="1">"C:\My Documents\NonSalary.html"</definedName>
    <definedName name="HTML4_2" hidden="1">1</definedName>
    <definedName name="HTML4_3" hidden="1">"Non-Salary Expenses"</definedName>
    <definedName name="HTML4_4" hidden="1">"Non-Salary Expenses"</definedName>
    <definedName name="HTML4_5" hidden="1">"Financial model by Charlie Tillett of Frontier Software (charlie@frontier.com)
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"'[mitforum.xls]Income Statement'!$A$1:$Q$19"</definedName>
    <definedName name="HTML5_10" hidden="1">""</definedName>
    <definedName name="HTML5_11" hidden="1">1</definedName>
    <definedName name="HTML5_12" hidden="1">"C:\My Documents\IncomeStat.html"</definedName>
    <definedName name="HTML5_2" hidden="1">1</definedName>
    <definedName name="HTML5_3" hidden="1">"Income Statement"</definedName>
    <definedName name="HTML5_4" hidden="1">"Income Statement"</definedName>
    <definedName name="HTML5_5" hidden="1">"Financial model by Charlie Tillett of Frontier Software (charlie@frontier.com)"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"'[mitforum.xls]Balance Sheet &amp; Cash Flow'!$A$1:$O$22"</definedName>
    <definedName name="HTML6_10" hidden="1">""</definedName>
    <definedName name="HTML6_11" hidden="1">1</definedName>
    <definedName name="HTML6_12" hidden="1">"C:\My Documents\CashFlow.htm"</definedName>
    <definedName name="HTML6_2" hidden="1">1</definedName>
    <definedName name="HTML6_3" hidden="1">"Balance Sheet &amp; Cash Flow"</definedName>
    <definedName name="HTML6_4" hidden="1">"Balance Sheet &amp; Cash Flow"</definedName>
    <definedName name="HTML6_5" hidden="1">"Financial model by Charlie Tillett of Frontier Software (charlie@frontier.com)"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"'[mitforum.xls]Double Entry Primer'!$A$1:$X$17"</definedName>
    <definedName name="HTML7_10" hidden="1">""</definedName>
    <definedName name="HTML7_11" hidden="1">1</definedName>
    <definedName name="HTML7_12" hidden="1">"C:\My Documents\DoubleEntry.htm"</definedName>
    <definedName name="HTML7_2" hidden="1">1</definedName>
    <definedName name="HTML7_3" hidden="1">"Double Entry Primer"</definedName>
    <definedName name="HTML7_4" hidden="1">"Double Entry Primer"</definedName>
    <definedName name="HTML7_5" hidden="1">"Financial model by Charlie Tillett of Frontier Software (charlie@frontier.com)"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localSheetId="0" hidden="1">1</definedName>
    <definedName name="HTMLCount" localSheetId="1" hidden="1">1</definedName>
    <definedName name="HTMLCount" hidden="1">7</definedName>
    <definedName name="Infl">'[1]Exp-Per'!$C$8</definedName>
    <definedName name="Inflation">'[2]V. Other Expenses'!$G$173:$Q$173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40588.5871412037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38982.6328935185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'Cover Sheet'!$A$1:$A$7</definedName>
    <definedName name="Scenario" localSheetId="2">[3]Inputs!#REF!</definedName>
    <definedName name="Scenario" localSheetId="0">[3]Inputs!#REF!</definedName>
    <definedName name="Scenario" localSheetId="1">[3]Inputs!#REF!</definedName>
    <definedName name="Scenario">[3]Inputs!#REF!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5" l="1"/>
  <c r="C24" i="5"/>
  <c r="D24" i="5"/>
  <c r="B26" i="5"/>
  <c r="B34" i="5" s="1"/>
  <c r="C26" i="5"/>
  <c r="C34" i="5" s="1"/>
  <c r="D26" i="5"/>
  <c r="D34" i="5" s="1"/>
  <c r="B31" i="5"/>
  <c r="C31" i="5"/>
  <c r="D31" i="5"/>
  <c r="B42" i="5"/>
  <c r="C42" i="5"/>
  <c r="D42" i="5"/>
  <c r="B58" i="5"/>
  <c r="C58" i="5"/>
  <c r="D58" i="5"/>
  <c r="C37" i="5" l="1"/>
  <c r="C44" i="5"/>
  <c r="D37" i="5"/>
  <c r="D44" i="5"/>
  <c r="B37" i="5"/>
  <c r="B44" i="5"/>
  <c r="B53" i="5" l="1"/>
  <c r="B47" i="5"/>
  <c r="B50" i="5" s="1"/>
  <c r="D47" i="5"/>
  <c r="D50" i="5" s="1"/>
  <c r="D53" i="5"/>
  <c r="C53" i="5"/>
  <c r="C47" i="5"/>
  <c r="C5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<sst xmlns="http://schemas.openxmlformats.org/spreadsheetml/2006/main" count="154" uniqueCount="136">
  <si>
    <t>District of Columbia International Public Charter School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</si>
  <si>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</si>
  <si>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</si>
  <si>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</si>
  <si>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</si>
  <si>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</si>
  <si>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</si>
  <si>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</si>
  <si>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</si>
  <si>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</si>
  <si>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</si>
  <si>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</si>
  <si>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</si>
  <si>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</si>
  <si>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</si>
  <si>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</si>
  <si>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</si>
  <si>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Current Year</t>
  </si>
  <si>
    <t>Budget</t>
  </si>
  <si>
    <t>Annual Budget</t>
  </si>
  <si>
    <t>REVENUE</t>
  </si>
  <si>
    <t>Per Pupil Charter Payments - General Education</t>
  </si>
  <si>
    <t>Per Pupil Charter Payments - Categorical Enhancements</t>
  </si>
  <si>
    <t>Per Pupil Facilities Allowance</t>
  </si>
  <si>
    <t>Federal Funding</t>
  </si>
  <si>
    <t>Other Government Funding/Grants</t>
  </si>
  <si>
    <t>Private Grants and Donations</t>
  </si>
  <si>
    <t>Activity Fees</t>
  </si>
  <si>
    <t>In-kind revenue</t>
  </si>
  <si>
    <t>Other Income</t>
  </si>
  <si>
    <t>TOTAL REVENUES</t>
  </si>
  <si>
    <t>FUNCTIONAL EXPENSES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</si>
  <si>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</si>
  <si>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</si>
  <si>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</si>
  <si>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</si>
  <si>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</si>
  <si>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</si>
  <si>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Administrative/Other Staff Salaries</t>
  </si>
  <si>
    <t>Employee Benefits and Payroll Taxes</t>
  </si>
  <si>
    <t>Subtotal: Personnel Expense</t>
  </si>
  <si>
    <t>Direct Student Expense</t>
  </si>
  <si>
    <t>Educational Supplies and Textbooks</t>
  </si>
  <si>
    <t>Student Assessment Materials/Program Evaluation</t>
  </si>
  <si>
    <t>Contracted Student Services</t>
  </si>
  <si>
    <t>Food Service</t>
  </si>
  <si>
    <t>Other Direct Student Expense</t>
  </si>
  <si>
    <t>Subtotal: Direct Student Expense</t>
  </si>
  <si>
    <t>Occupancy Expenses</t>
  </si>
  <si>
    <t>Rent</t>
  </si>
  <si>
    <t>Depreciation (facilities only)</t>
  </si>
  <si>
    <t>Interest (facilities only)</t>
  </si>
  <si>
    <t>Building Maintenance and Repairs</t>
  </si>
  <si>
    <t>Contracted Building Services</t>
  </si>
  <si>
    <t>Other Occupancy Expenses</t>
  </si>
  <si>
    <t>Subtotal: Occupancy Expenses</t>
  </si>
  <si>
    <t>General and Administrative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</si>
  <si>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</si>
  <si>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</si>
  <si>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</si>
  <si>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</si>
  <si>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</si>
  <si>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</si>
  <si>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Professional Development</t>
  </si>
  <si>
    <t>PCSB Administrative Fee</t>
  </si>
  <si>
    <t>Management Fee</t>
  </si>
  <si>
    <t>Interest Expense (non-facility)</t>
  </si>
  <si>
    <t>Depreciation and Amortization (non-facility)</t>
  </si>
  <si>
    <t>Other General Expense</t>
  </si>
  <si>
    <t>Subtotal: General Expenses</t>
  </si>
  <si>
    <t>TOTAL EXPENSES</t>
  </si>
  <si>
    <t>NET INCOME</t>
  </si>
  <si>
    <t>CASH FLOW ADJUSTMENTS</t>
  </si>
  <si>
    <t>Operating Activities</t>
  </si>
  <si>
    <t>Investing Activities</t>
  </si>
  <si>
    <t>Financing Activities</t>
  </si>
  <si>
    <t>NET CASH FLOW</t>
  </si>
  <si>
    <t>Operating Income Reconciliation:</t>
  </si>
  <si>
    <t>Plus Depreciation</t>
  </si>
  <si>
    <t>OPERATING INCOME</t>
  </si>
  <si>
    <t>DC International School</t>
  </si>
  <si>
    <t>Mohammad Bashshiti</t>
  </si>
  <si>
    <t>mbashshiti@bhope.org</t>
  </si>
  <si>
    <t>DC PCSB Annual Budget Template</t>
  </si>
  <si>
    <t>2020-2021 Fiscal Year Annual Budget</t>
  </si>
  <si>
    <t>SY2020-2021 ANNUAL BUDGET</t>
  </si>
  <si>
    <t>SY 2020-2021</t>
  </si>
  <si>
    <t>Subtotal  for Special Ed - ESY</t>
  </si>
  <si>
    <t>Level 4 ESY</t>
  </si>
  <si>
    <t>Level 3 ESY</t>
  </si>
  <si>
    <t>Level 2 ESY</t>
  </si>
  <si>
    <t>Level 1 ESY</t>
  </si>
  <si>
    <t>Special Education Add-ons (ESY)</t>
  </si>
  <si>
    <t>At-Risk</t>
  </si>
  <si>
    <t>At-Risk Students</t>
  </si>
  <si>
    <t>Residential</t>
  </si>
  <si>
    <t>LEP/NEP Residential</t>
  </si>
  <si>
    <t>English as a Second Language Residential</t>
  </si>
  <si>
    <t>Subtotal  for Special Ed Residential</t>
  </si>
  <si>
    <t>Level 4 Residential</t>
  </si>
  <si>
    <t>Level 3 Residential</t>
  </si>
  <si>
    <t>Level 2 Residential</t>
  </si>
  <si>
    <t>Level 1 Residential</t>
  </si>
  <si>
    <t>Special Education-Residential</t>
  </si>
  <si>
    <t>Subtotal - ELL</t>
  </si>
  <si>
    <t>English Language Learners</t>
  </si>
  <si>
    <t>Subtotal  for Special Ed</t>
  </si>
  <si>
    <t>Level 4</t>
  </si>
  <si>
    <t>Level 3</t>
  </si>
  <si>
    <t>Level 2</t>
  </si>
  <si>
    <t>Level 1</t>
  </si>
  <si>
    <t>Special Education</t>
  </si>
  <si>
    <t>Subtotal General Education</t>
  </si>
  <si>
    <t>Adult</t>
  </si>
  <si>
    <t>Special Ed Schools</t>
  </si>
  <si>
    <t>Alternative</t>
  </si>
  <si>
    <t>Grades 12</t>
  </si>
  <si>
    <t>Grades 11</t>
  </si>
  <si>
    <t>Grades 10</t>
  </si>
  <si>
    <t>Grades 9</t>
  </si>
  <si>
    <t>Grades 8</t>
  </si>
  <si>
    <t>Grades 7</t>
  </si>
  <si>
    <t>Grades 6</t>
  </si>
  <si>
    <t>Grades 5</t>
  </si>
  <si>
    <t>Grades 4</t>
  </si>
  <si>
    <t>Grades 3</t>
  </si>
  <si>
    <t>Grades 2</t>
  </si>
  <si>
    <t>Grades 1</t>
  </si>
  <si>
    <t>Kindergarten</t>
  </si>
  <si>
    <t>Pre-Kindergarten 4</t>
  </si>
  <si>
    <t>Pre-Kindergarten 3</t>
  </si>
  <si>
    <t>Audited Enrollment</t>
  </si>
  <si>
    <t>Budgeted Enrollment</t>
  </si>
  <si>
    <t>Previous Year's Enrollment</t>
  </si>
  <si>
    <t>General Education</t>
  </si>
  <si>
    <t>Enter Fiscal Year Enrollment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</si>
</sst>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00_);[Red]\(#,##0.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b/>
      <i/>
      <u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sz val="10"/>
      <color indexed="12"/>
      <name val="Times New Roman"/>
      <family val="1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2" applyFont="1"/>
    <xf numFmtId="0" fontId="4" fillId="0" borderId="0" xfId="2" applyFont="1"/>
    <xf numFmtId="0" fontId="0" fillId="0" borderId="6" xfId="0" applyBorder="1"/>
    <xf numFmtId="164" fontId="4" fillId="3" borderId="7" xfId="3" applyNumberFormat="1" applyFont="1" applyFill="1" applyBorder="1" applyAlignment="1">
      <alignment horizontal="center"/>
    </xf>
    <xf numFmtId="5" fontId="3" fillId="0" borderId="6" xfId="2" applyNumberFormat="1" applyFont="1" applyBorder="1"/>
    <xf numFmtId="164" fontId="4" fillId="3" borderId="7" xfId="3" applyNumberFormat="1" applyFont="1" applyFill="1" applyBorder="1"/>
    <xf numFmtId="0" fontId="4" fillId="0" borderId="6" xfId="2" applyFont="1" applyBorder="1"/>
    <xf numFmtId="164" fontId="4" fillId="0" borderId="6" xfId="3" applyNumberFormat="1" applyFont="1" applyBorder="1"/>
    <xf numFmtId="0" fontId="8" fillId="0" borderId="0" xfId="2" applyFont="1"/>
    <xf numFmtId="164" fontId="9" fillId="0" borderId="0" xfId="0" applyNumberFormat="1" applyFont="1"/>
    <xf numFmtId="164" fontId="9" fillId="0" borderId="6" xfId="0" applyNumberFormat="1" applyFont="1" applyBorder="1"/>
    <xf numFmtId="49" fontId="4" fillId="0" borderId="0" xfId="2" applyNumberFormat="1" applyFont="1"/>
    <xf numFmtId="0" fontId="5" fillId="0" borderId="0" xfId="2" applyFont="1"/>
    <xf numFmtId="17" fontId="3" fillId="0" borderId="0" xfId="2" applyNumberFormat="1" applyFont="1" applyAlignment="1">
      <alignment horizontal="center"/>
    </xf>
    <xf numFmtId="17" fontId="3" fillId="0" borderId="4" xfId="2" applyNumberFormat="1" applyFont="1" applyBorder="1" applyAlignment="1">
      <alignment horizontal="center"/>
    </xf>
    <xf numFmtId="17" fontId="3" fillId="0" borderId="5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43" fontId="3" fillId="0" borderId="0" xfId="3" applyFont="1"/>
    <xf numFmtId="0" fontId="3" fillId="0" borderId="8" xfId="2" applyFont="1" applyBorder="1"/>
    <xf numFmtId="5" fontId="3" fillId="0" borderId="0" xfId="2" applyNumberFormat="1" applyFont="1"/>
    <xf numFmtId="164" fontId="3" fillId="0" borderId="8" xfId="2" applyNumberFormat="1" applyFont="1" applyBorder="1"/>
    <xf numFmtId="164" fontId="3" fillId="0" borderId="9" xfId="2" applyNumberFormat="1" applyFont="1" applyBorder="1"/>
    <xf numFmtId="5" fontId="4" fillId="0" borderId="0" xfId="2" applyNumberFormat="1" applyFont="1"/>
    <xf numFmtId="5" fontId="4" fillId="0" borderId="6" xfId="2" applyNumberFormat="1" applyFont="1" applyBorder="1"/>
    <xf numFmtId="0" fontId="6" fillId="0" borderId="0" xfId="2" applyFont="1"/>
    <xf numFmtId="164" fontId="4" fillId="0" borderId="0" xfId="3" applyNumberFormat="1" applyFont="1"/>
    <xf numFmtId="0" fontId="4" fillId="0" borderId="4" xfId="2" applyFont="1" applyBorder="1"/>
    <xf numFmtId="164" fontId="3" fillId="0" borderId="0" xfId="2" applyNumberFormat="1" applyFont="1"/>
    <xf numFmtId="44" fontId="3" fillId="0" borderId="0" xfId="1" applyFont="1"/>
    <xf numFmtId="164" fontId="3" fillId="0" borderId="10" xfId="2" applyNumberFormat="1" applyFont="1" applyBorder="1"/>
    <xf numFmtId="0" fontId="11" fillId="0" borderId="0" xfId="5" applyFont="1"/>
    <xf numFmtId="0" fontId="9" fillId="4" borderId="0" xfId="5" applyFont="1" applyFill="1"/>
    <xf numFmtId="0" fontId="9" fillId="0" borderId="0" xfId="5" applyFont="1"/>
    <xf numFmtId="0" fontId="12" fillId="4" borderId="0" xfId="4" applyFont="1" applyFill="1" applyAlignment="1">
      <alignment wrapText="1"/>
    </xf>
    <xf numFmtId="43" fontId="3" fillId="0" borderId="0" xfId="2" applyNumberFormat="1" applyFont="1"/>
    <xf numFmtId="0" fontId="4" fillId="0" borderId="0" xfId="6" applyFont="1"/>
    <xf numFmtId="0" fontId="4" fillId="0" borderId="0" xfId="6" applyFont="1" applyAlignment="1">
      <alignment horizontal="center"/>
    </xf>
    <xf numFmtId="43" fontId="4" fillId="0" borderId="0" xfId="7" applyFont="1" applyFill="1"/>
    <xf numFmtId="43" fontId="4" fillId="0" borderId="0" xfId="6" applyNumberFormat="1" applyFont="1"/>
    <xf numFmtId="0" fontId="4" fillId="0" borderId="0" xfId="8" applyAlignment="1">
      <alignment horizontal="center" shrinkToFit="1"/>
    </xf>
    <xf numFmtId="0" fontId="13" fillId="0" borderId="0" xfId="8" applyFont="1" applyAlignment="1">
      <alignment shrinkToFit="1"/>
    </xf>
    <xf numFmtId="0" fontId="4" fillId="0" borderId="0" xfId="8" applyAlignment="1">
      <alignment horizontal="center"/>
    </xf>
    <xf numFmtId="0" fontId="3" fillId="0" borderId="0" xfId="8" applyFont="1" applyAlignment="1">
      <alignment horizontal="right"/>
    </xf>
    <xf numFmtId="1" fontId="4" fillId="0" borderId="0" xfId="8" applyNumberFormat="1" applyAlignment="1">
      <alignment horizontal="center"/>
    </xf>
    <xf numFmtId="2" fontId="4" fillId="0" borderId="0" xfId="8" applyNumberFormat="1" applyAlignment="1">
      <alignment horizontal="center"/>
    </xf>
    <xf numFmtId="0" fontId="14" fillId="0" borderId="0" xfId="8" applyFont="1"/>
    <xf numFmtId="1" fontId="3" fillId="0" borderId="7" xfId="8" applyNumberFormat="1" applyFont="1" applyBorder="1" applyAlignment="1">
      <alignment horizontal="center"/>
    </xf>
    <xf numFmtId="0" fontId="6" fillId="0" borderId="7" xfId="8" applyFont="1" applyBorder="1"/>
    <xf numFmtId="1" fontId="4" fillId="3" borderId="7" xfId="8" applyNumberFormat="1" applyFill="1" applyBorder="1" applyAlignment="1">
      <alignment horizontal="center"/>
    </xf>
    <xf numFmtId="165" fontId="4" fillId="3" borderId="7" xfId="8" applyNumberFormat="1" applyFill="1" applyBorder="1" applyAlignment="1">
      <alignment horizontal="center"/>
    </xf>
    <xf numFmtId="0" fontId="4" fillId="0" borderId="7" xfId="8" applyBorder="1"/>
    <xf numFmtId="0" fontId="3" fillId="0" borderId="7" xfId="8" applyFont="1" applyBorder="1" applyAlignment="1">
      <alignment horizontal="center" wrapText="1"/>
    </xf>
    <xf numFmtId="0" fontId="3" fillId="0" borderId="7" xfId="8" applyFont="1" applyBorder="1"/>
    <xf numFmtId="0" fontId="4" fillId="0" borderId="0" xfId="8"/>
    <xf numFmtId="1" fontId="3" fillId="3" borderId="7" xfId="8" applyNumberFormat="1" applyFont="1" applyFill="1" applyBorder="1" applyAlignment="1">
      <alignment horizontal="center"/>
    </xf>
    <xf numFmtId="2" fontId="3" fillId="3" borderId="7" xfId="8" applyNumberFormat="1" applyFont="1" applyFill="1" applyBorder="1" applyAlignment="1">
      <alignment horizontal="center"/>
    </xf>
    <xf numFmtId="1" fontId="13" fillId="0" borderId="0" xfId="8" applyNumberFormat="1" applyFont="1" applyAlignment="1">
      <alignment horizontal="center"/>
    </xf>
    <xf numFmtId="165" fontId="3" fillId="3" borderId="7" xfId="8" applyNumberFormat="1" applyFont="1" applyFill="1" applyBorder="1" applyAlignment="1">
      <alignment horizontal="center"/>
    </xf>
    <xf numFmtId="0" fontId="3" fillId="0" borderId="7" xfId="8" applyFont="1" applyBorder="1" applyAlignment="1">
      <alignment wrapText="1"/>
    </xf>
    <xf numFmtId="1" fontId="15" fillId="0" borderId="0" xfId="8" applyNumberFormat="1" applyFont="1" applyAlignment="1">
      <alignment horizontal="center"/>
    </xf>
    <xf numFmtId="0" fontId="14" fillId="0" borderId="7" xfId="8" applyFont="1" applyBorder="1"/>
    <xf numFmtId="166" fontId="4" fillId="3" borderId="7" xfId="8" applyNumberFormat="1" applyFill="1" applyBorder="1" applyAlignment="1">
      <alignment horizontal="center"/>
    </xf>
    <xf numFmtId="0" fontId="6" fillId="0" borderId="0" xfId="8" applyFont="1"/>
    <xf numFmtId="0" fontId="3" fillId="0" borderId="7" xfId="8" applyFont="1" applyBorder="1" applyAlignment="1">
      <alignment horizontal="center"/>
    </xf>
    <xf numFmtId="2" fontId="4" fillId="3" borderId="7" xfId="8" applyNumberFormat="1" applyFill="1" applyBorder="1" applyAlignment="1">
      <alignment horizontal="center"/>
    </xf>
    <xf numFmtId="0" fontId="4" fillId="0" borderId="7" xfId="8" applyBorder="1" applyAlignment="1">
      <alignment horizontal="center"/>
    </xf>
    <xf numFmtId="2" fontId="14" fillId="0" borderId="0" xfId="8" applyNumberFormat="1" applyFont="1" applyAlignment="1">
      <alignment horizontal="center"/>
    </xf>
    <xf numFmtId="16" fontId="4" fillId="0" borderId="7" xfId="8" applyNumberFormat="1" applyBorder="1" applyAlignment="1">
      <alignment horizontal="center"/>
    </xf>
    <xf numFmtId="44" fontId="3" fillId="0" borderId="0" xfId="9" applyFont="1" applyFill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6" applyFont="1"/>
    <xf numFmtId="0" fontId="3" fillId="0" borderId="7" xfId="8" applyFont="1" applyBorder="1" applyAlignment="1">
      <alignment horizontal="center" wrapText="1"/>
    </xf>
    <xf numFmtId="0" fontId="3" fillId="0" borderId="12" xfId="8" applyFont="1" applyBorder="1" applyAlignment="1">
      <alignment horizontal="center" wrapText="1"/>
    </xf>
    <xf numFmtId="0" fontId="3" fillId="0" borderId="11" xfId="8" applyFont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</cellXfs>
  <cellStyles count="10">
    <cellStyle name="Comma 13" xfId="3" xr:uid="{FE4C809A-739E-4374-8E0E-59B15DCFDB8B}"/>
    <cellStyle name="Comma 5" xfId="7" xr:uid="{8EF9E890-5319-AD40-B9DC-CE3446FB524C}"/>
    <cellStyle name="Currency" xfId="1" builtinId="4"/>
    <cellStyle name="Currency 2 2" xfId="9" xr:uid="{F47730BA-15DE-8646-97D8-272A058A7CE8}"/>
    <cellStyle name="Hyperlink" xfId="4" builtinId="8"/>
    <cellStyle name="Normal" xfId="0" builtinId="0"/>
    <cellStyle name="Normal 2" xfId="5" xr:uid="{00EE7C93-4AA6-4527-BB34-0518772FC0AD}"/>
    <cellStyle name="Normal 2 2 2" xfId="8" xr:uid="{6E864027-8EF5-714B-B82E-4EE4EDED711D}"/>
    <cellStyle name="Normal 2 2 2 2" xfId="6" xr:uid="{0BB33AC7-E069-094E-B73F-4E7F213279E4}"/>
    <cellStyle name="Normal_PSCB financials reporting template" xfId="2" xr:uid="{8047DD60-DAE2-4585-8804-E3E8BB15A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107398</xdr:rowOff>
    </xdr:to>
    <xdr:sp macro="" textlink="">
      <xdr:nvSpPr>
        <xdr:cNvPr id="2" name="AutoShape 8" descr="Image result for dc pcsb">
          <a:extLst>
            <a:ext uri="{FF2B5EF4-FFF2-40B4-BE49-F238E27FC236}">
              <a16:creationId xmlns:a16="http://schemas.microsoft.com/office/drawing/2014/main" id="{786B4A82-6F60-4061-BD0C-7AFE4AB1DCB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7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3" name="AutoShape 8" descr="Image result for dc pcsb">
          <a:extLst>
            <a:ext uri="{FF2B5EF4-FFF2-40B4-BE49-F238E27FC236}">
              <a16:creationId xmlns:a16="http://schemas.microsoft.com/office/drawing/2014/main" id="{2CE3A055-4F61-4ACE-AD39-FFA13FE637B9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" name="AutoShape 8" descr="Image result for dc pcsb">
          <a:extLst>
            <a:ext uri="{FF2B5EF4-FFF2-40B4-BE49-F238E27FC236}">
              <a16:creationId xmlns:a16="http://schemas.microsoft.com/office/drawing/2014/main" id="{58CE8D4E-212E-4456-882B-E6A2198EF664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shshiti@bhop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0B9B-9D78-497A-A98E-F9BFF5AFD91E}">
  <dimension ref="A1:A7"/>
  <sheetViews>
    <sheetView showGridLines="0" zoomScale="150" zoomScaleNormal="150" zoomScaleSheetLayoutView="100" workbookViewId="0">
      <selection activeCell="A2" sqref="A2"/>
    </sheetView>
  </sheetViews>
  <sheetFormatPr baseColWidth="10" defaultColWidth="9.1640625" defaultRowHeight="15" x14ac:dyDescent="0.2"/>
  <cols>
    <col min="1" max="1" width="49.6640625" bestFit="1" customWidth="1"/>
  </cols>
  <sheetData>
    <row r="1" spans="1:1" x14ac:dyDescent="0.2">
      <c r="A1" s="35" t="s">
        <v>83</v>
      </c>
    </row>
    <row r="2" spans="1:1" x14ac:dyDescent="0.2">
      <c r="A2" s="36" t="s">
        <v>80</v>
      </c>
    </row>
    <row r="3" spans="1:1" x14ac:dyDescent="0.2">
      <c r="A3" s="37"/>
    </row>
    <row r="4" spans="1:1" x14ac:dyDescent="0.2">
      <c r="A4" s="36" t="s">
        <v>81</v>
      </c>
    </row>
    <row r="5" spans="1:1" x14ac:dyDescent="0.2">
      <c r="A5" s="38" t="s">
        <v>82</v>
      </c>
    </row>
    <row r="6" spans="1:1" x14ac:dyDescent="0.2">
      <c r="A6" s="37"/>
    </row>
    <row r="7" spans="1:1" x14ac:dyDescent="0.2">
      <c r="A7" s="36" t="s">
        <v>86</v>
      </c>
    </row>
  </sheetData>
  <hyperlinks>
    <hyperlink ref="A5" r:id="rId1" xr:uid="{AA48E010-B659-460E-892E-F0EBEF63781B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533B-022B-1147-BD24-D4D34228918C}">
  <sheetPr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D52" sqref="D52"/>
    </sheetView>
  </sheetViews>
  <sheetFormatPr baseColWidth="10" defaultColWidth="7.5" defaultRowHeight="13" x14ac:dyDescent="0.15"/>
  <cols>
    <col min="1" max="1" width="31.5" style="40" customWidth="1"/>
    <col min="2" max="2" width="26.5" style="41" customWidth="1"/>
    <col min="3" max="4" width="15.6640625" style="41" customWidth="1"/>
    <col min="5" max="5" width="12" style="40" bestFit="1" customWidth="1"/>
    <col min="6" max="6" width="11.1640625" style="40" bestFit="1" customWidth="1"/>
    <col min="7" max="16384" width="7.5" style="40"/>
  </cols>
  <sheetData>
    <row r="1" spans="1:4" x14ac:dyDescent="0.15">
      <c r="A1" s="76" t="s">
        <v>80</v>
      </c>
    </row>
    <row r="2" spans="1:4" x14ac:dyDescent="0.15">
      <c r="A2" s="40" t="s">
        <v>135</v>
      </c>
    </row>
    <row r="3" spans="1:4" x14ac:dyDescent="0.15">
      <c r="A3" s="75"/>
      <c r="B3" s="74"/>
      <c r="C3" s="73"/>
      <c r="D3" s="73"/>
    </row>
    <row r="4" spans="1:4" ht="31.5" customHeight="1" x14ac:dyDescent="0.15">
      <c r="A4" s="78" t="s">
        <v>134</v>
      </c>
      <c r="B4" s="77" t="s">
        <v>133</v>
      </c>
      <c r="C4" s="77" t="s">
        <v>132</v>
      </c>
      <c r="D4" s="77" t="s">
        <v>131</v>
      </c>
    </row>
    <row r="5" spans="1:4" ht="16.5" customHeight="1" x14ac:dyDescent="0.15">
      <c r="A5" s="79"/>
      <c r="B5" s="77"/>
      <c r="C5" s="77"/>
      <c r="D5" s="77"/>
    </row>
    <row r="6" spans="1:4" ht="12.75" customHeight="1" x14ac:dyDescent="0.15">
      <c r="A6" s="70" t="s">
        <v>130</v>
      </c>
      <c r="B6" s="69"/>
      <c r="C6" s="53"/>
      <c r="D6" s="53"/>
    </row>
    <row r="7" spans="1:4" ht="12.75" customHeight="1" x14ac:dyDescent="0.15">
      <c r="A7" s="70" t="s">
        <v>129</v>
      </c>
      <c r="B7" s="69"/>
      <c r="C7" s="53"/>
      <c r="D7" s="53"/>
    </row>
    <row r="8" spans="1:4" ht="12.75" customHeight="1" x14ac:dyDescent="0.15">
      <c r="A8" s="70" t="s">
        <v>128</v>
      </c>
      <c r="B8" s="69"/>
      <c r="C8" s="53"/>
      <c r="D8" s="53"/>
    </row>
    <row r="9" spans="1:4" ht="12.75" customHeight="1" x14ac:dyDescent="0.15">
      <c r="A9" s="70" t="s">
        <v>127</v>
      </c>
      <c r="B9" s="69"/>
      <c r="C9" s="53"/>
      <c r="D9" s="53"/>
    </row>
    <row r="10" spans="1:4" ht="12.75" customHeight="1" x14ac:dyDescent="0.15">
      <c r="A10" s="70" t="s">
        <v>126</v>
      </c>
      <c r="B10" s="69"/>
      <c r="C10" s="53"/>
      <c r="D10" s="53"/>
    </row>
    <row r="11" spans="1:4" ht="12.75" customHeight="1" x14ac:dyDescent="0.15">
      <c r="A11" s="70" t="s">
        <v>125</v>
      </c>
      <c r="B11" s="69"/>
      <c r="C11" s="53"/>
      <c r="D11" s="53"/>
    </row>
    <row r="12" spans="1:4" ht="12.75" customHeight="1" x14ac:dyDescent="0.15">
      <c r="A12" s="70" t="s">
        <v>124</v>
      </c>
      <c r="B12" s="69"/>
      <c r="C12" s="53"/>
      <c r="D12" s="53"/>
    </row>
    <row r="13" spans="1:4" ht="12.75" customHeight="1" x14ac:dyDescent="0.15">
      <c r="A13" s="70" t="s">
        <v>123</v>
      </c>
      <c r="B13" s="69"/>
      <c r="C13" s="53"/>
      <c r="D13" s="53"/>
    </row>
    <row r="14" spans="1:4" ht="12.75" customHeight="1" x14ac:dyDescent="0.15">
      <c r="A14" s="72" t="s">
        <v>122</v>
      </c>
      <c r="B14" s="69">
        <v>254</v>
      </c>
      <c r="C14" s="53">
        <v>264</v>
      </c>
      <c r="D14" s="53">
        <v>262</v>
      </c>
    </row>
    <row r="15" spans="1:4" ht="12.75" customHeight="1" x14ac:dyDescent="0.15">
      <c r="A15" s="72" t="s">
        <v>121</v>
      </c>
      <c r="B15" s="69">
        <v>249</v>
      </c>
      <c r="C15" s="53">
        <v>260</v>
      </c>
      <c r="D15" s="53">
        <v>260</v>
      </c>
    </row>
    <row r="16" spans="1:4" ht="12.75" customHeight="1" x14ac:dyDescent="0.15">
      <c r="A16" s="72" t="s">
        <v>120</v>
      </c>
      <c r="B16" s="69">
        <v>219</v>
      </c>
      <c r="C16" s="53">
        <v>240</v>
      </c>
      <c r="D16" s="53">
        <v>269</v>
      </c>
    </row>
    <row r="17" spans="1:4" ht="12.75" customHeight="1" x14ac:dyDescent="0.15">
      <c r="A17" s="70" t="s">
        <v>119</v>
      </c>
      <c r="B17" s="69">
        <v>214</v>
      </c>
      <c r="C17" s="53">
        <v>226</v>
      </c>
      <c r="D17" s="53">
        <v>231</v>
      </c>
    </row>
    <row r="18" spans="1:4" ht="12.75" customHeight="1" x14ac:dyDescent="0.15">
      <c r="A18" s="70" t="s">
        <v>118</v>
      </c>
      <c r="B18" s="69">
        <v>159</v>
      </c>
      <c r="C18" s="53">
        <v>195</v>
      </c>
      <c r="D18" s="53">
        <v>178</v>
      </c>
    </row>
    <row r="19" spans="1:4" ht="12.75" customHeight="1" x14ac:dyDescent="0.15">
      <c r="A19" s="70" t="s">
        <v>117</v>
      </c>
      <c r="B19" s="69">
        <v>101</v>
      </c>
      <c r="C19" s="53">
        <v>144</v>
      </c>
      <c r="D19" s="53">
        <v>148</v>
      </c>
    </row>
    <row r="20" spans="1:4" ht="12.75" customHeight="1" x14ac:dyDescent="0.15">
      <c r="A20" s="70" t="s">
        <v>116</v>
      </c>
      <c r="B20" s="69">
        <v>69</v>
      </c>
      <c r="C20" s="53">
        <v>91</v>
      </c>
      <c r="D20" s="53">
        <v>94</v>
      </c>
    </row>
    <row r="21" spans="1:4" ht="12.75" customHeight="1" x14ac:dyDescent="0.15">
      <c r="A21" s="70" t="s">
        <v>115</v>
      </c>
      <c r="B21" s="69"/>
      <c r="C21" s="53"/>
      <c r="D21" s="53"/>
    </row>
    <row r="22" spans="1:4" ht="12.75" customHeight="1" x14ac:dyDescent="0.15">
      <c r="A22" s="70" t="s">
        <v>114</v>
      </c>
      <c r="B22" s="69"/>
      <c r="C22" s="53"/>
      <c r="D22" s="53"/>
    </row>
    <row r="23" spans="1:4" ht="13.5" customHeight="1" x14ac:dyDescent="0.15">
      <c r="A23" s="72" t="s">
        <v>113</v>
      </c>
      <c r="B23" s="69"/>
      <c r="C23" s="53"/>
      <c r="D23" s="53"/>
    </row>
    <row r="24" spans="1:4" x14ac:dyDescent="0.15">
      <c r="A24" s="68" t="s">
        <v>112</v>
      </c>
      <c r="B24" s="51">
        <f>SUM(B6:B23)</f>
        <v>1265</v>
      </c>
      <c r="C24" s="51">
        <f>SUM(C6:C23)</f>
        <v>1420</v>
      </c>
      <c r="D24" s="51">
        <f>SUM(D6:D23)</f>
        <v>1442</v>
      </c>
    </row>
    <row r="25" spans="1:4" x14ac:dyDescent="0.15">
      <c r="A25" s="50"/>
      <c r="B25" s="71"/>
      <c r="C25" s="48"/>
      <c r="D25" s="48"/>
    </row>
    <row r="26" spans="1:4" ht="28" x14ac:dyDescent="0.15">
      <c r="A26" s="68" t="s">
        <v>111</v>
      </c>
      <c r="B26" s="56" t="str">
        <f>B4</f>
        <v>Previous Year's Enrollment</v>
      </c>
      <c r="C26" s="56" t="str">
        <f>C4</f>
        <v>Budgeted Enrollment</v>
      </c>
      <c r="D26" s="56" t="str">
        <f>D4</f>
        <v>Audited Enrollment</v>
      </c>
    </row>
    <row r="27" spans="1:4" ht="20.25" customHeight="1" x14ac:dyDescent="0.15">
      <c r="A27" s="70" t="s">
        <v>110</v>
      </c>
      <c r="B27" s="69">
        <v>45</v>
      </c>
      <c r="C27" s="53">
        <v>59</v>
      </c>
      <c r="D27" s="53">
        <v>43</v>
      </c>
    </row>
    <row r="28" spans="1:4" ht="12.75" customHeight="1" x14ac:dyDescent="0.15">
      <c r="A28" s="70" t="s">
        <v>109</v>
      </c>
      <c r="B28" s="69">
        <v>89</v>
      </c>
      <c r="C28" s="53">
        <v>105</v>
      </c>
      <c r="D28" s="53">
        <v>120</v>
      </c>
    </row>
    <row r="29" spans="1:4" ht="12.75" customHeight="1" x14ac:dyDescent="0.15">
      <c r="A29" s="70" t="s">
        <v>108</v>
      </c>
      <c r="B29" s="69">
        <v>51</v>
      </c>
      <c r="C29" s="53">
        <v>50</v>
      </c>
      <c r="D29" s="53">
        <v>62</v>
      </c>
    </row>
    <row r="30" spans="1:4" ht="12.75" customHeight="1" x14ac:dyDescent="0.15">
      <c r="A30" s="70" t="s">
        <v>107</v>
      </c>
      <c r="B30" s="69">
        <v>5</v>
      </c>
      <c r="C30" s="53">
        <v>6</v>
      </c>
      <c r="D30" s="53">
        <v>21</v>
      </c>
    </row>
    <row r="31" spans="1:4" ht="13.5" customHeight="1" x14ac:dyDescent="0.15">
      <c r="A31" s="68" t="s">
        <v>106</v>
      </c>
      <c r="B31" s="51">
        <f>SUM(B27:B30)</f>
        <v>190</v>
      </c>
      <c r="C31" s="51">
        <f>SUM(C27:C30)</f>
        <v>220</v>
      </c>
      <c r="D31" s="51">
        <f>SUM(D27:D30)</f>
        <v>246</v>
      </c>
    </row>
    <row r="32" spans="1:4" ht="13.5" customHeight="1" x14ac:dyDescent="0.15">
      <c r="A32" s="58"/>
      <c r="B32" s="49"/>
      <c r="C32" s="48"/>
      <c r="D32" s="48"/>
    </row>
    <row r="33" spans="1:6" x14ac:dyDescent="0.15">
      <c r="A33" s="67"/>
      <c r="B33" s="49"/>
      <c r="C33" s="48"/>
      <c r="D33" s="48"/>
    </row>
    <row r="34" spans="1:6" ht="32.25" customHeight="1" x14ac:dyDescent="0.15">
      <c r="A34" s="57" t="s">
        <v>105</v>
      </c>
      <c r="B34" s="56" t="str">
        <f>B26</f>
        <v>Previous Year's Enrollment</v>
      </c>
      <c r="C34" s="56" t="str">
        <f>C26</f>
        <v>Budgeted Enrollment</v>
      </c>
      <c r="D34" s="56" t="str">
        <f>D26</f>
        <v>Audited Enrollment</v>
      </c>
    </row>
    <row r="35" spans="1:6" ht="21.75" customHeight="1" x14ac:dyDescent="0.15">
      <c r="A35" s="57" t="s">
        <v>104</v>
      </c>
      <c r="B35" s="60">
        <v>125</v>
      </c>
      <c r="C35" s="59">
        <v>140</v>
      </c>
      <c r="D35" s="59">
        <v>177</v>
      </c>
    </row>
    <row r="36" spans="1:6" x14ac:dyDescent="0.15">
      <c r="A36" s="58"/>
      <c r="B36" s="49"/>
      <c r="C36" s="48"/>
      <c r="D36" s="48"/>
    </row>
    <row r="37" spans="1:6" ht="12.75" customHeight="1" x14ac:dyDescent="0.15">
      <c r="A37" s="57" t="s">
        <v>103</v>
      </c>
      <c r="B37" s="56" t="str">
        <f>B34</f>
        <v>Previous Year's Enrollment</v>
      </c>
      <c r="C37" s="56" t="str">
        <f>C34</f>
        <v>Budgeted Enrollment</v>
      </c>
      <c r="D37" s="56" t="str">
        <f>D34</f>
        <v>Audited Enrollment</v>
      </c>
    </row>
    <row r="38" spans="1:6" ht="12.75" customHeight="1" x14ac:dyDescent="0.15">
      <c r="A38" s="55" t="s">
        <v>102</v>
      </c>
      <c r="B38" s="66"/>
      <c r="C38" s="53"/>
      <c r="D38" s="53"/>
    </row>
    <row r="39" spans="1:6" ht="12.75" customHeight="1" x14ac:dyDescent="0.15">
      <c r="A39" s="55" t="s">
        <v>101</v>
      </c>
      <c r="B39" s="66"/>
      <c r="C39" s="53"/>
      <c r="D39" s="53"/>
    </row>
    <row r="40" spans="1:6" ht="12.75" customHeight="1" x14ac:dyDescent="0.15">
      <c r="A40" s="55" t="s">
        <v>100</v>
      </c>
      <c r="B40" s="66"/>
      <c r="C40" s="53"/>
      <c r="D40" s="53"/>
      <c r="F40" s="42"/>
    </row>
    <row r="41" spans="1:6" ht="12.75" customHeight="1" x14ac:dyDescent="0.15">
      <c r="A41" s="55" t="s">
        <v>99</v>
      </c>
      <c r="B41" s="66"/>
      <c r="C41" s="53"/>
      <c r="D41" s="53"/>
      <c r="F41" s="42"/>
    </row>
    <row r="42" spans="1:6" ht="13.5" customHeight="1" x14ac:dyDescent="0.15">
      <c r="A42" s="65" t="s">
        <v>98</v>
      </c>
      <c r="B42" s="51">
        <f>SUM(B38:B41)</f>
        <v>0</v>
      </c>
      <c r="C42" s="51">
        <f>SUM(C38:C41)</f>
        <v>0</v>
      </c>
      <c r="D42" s="51">
        <f>SUM(D38:D41)</f>
        <v>0</v>
      </c>
      <c r="F42" s="42"/>
    </row>
    <row r="43" spans="1:6" ht="13.5" customHeight="1" x14ac:dyDescent="0.15">
      <c r="A43" s="50"/>
      <c r="B43" s="49"/>
      <c r="C43" s="64"/>
      <c r="D43" s="64"/>
      <c r="F43" s="42"/>
    </row>
    <row r="44" spans="1:6" ht="28" x14ac:dyDescent="0.15">
      <c r="A44" s="63" t="s">
        <v>97</v>
      </c>
      <c r="B44" s="56" t="str">
        <f>B34</f>
        <v>Previous Year's Enrollment</v>
      </c>
      <c r="C44" s="56" t="str">
        <f>C34</f>
        <v>Budgeted Enrollment</v>
      </c>
      <c r="D44" s="56" t="str">
        <f>D34</f>
        <v>Audited Enrollment</v>
      </c>
      <c r="F44" s="42"/>
    </row>
    <row r="45" spans="1:6" ht="13.5" customHeight="1" x14ac:dyDescent="0.15">
      <c r="A45" s="57" t="s">
        <v>96</v>
      </c>
      <c r="B45" s="62"/>
      <c r="C45" s="59"/>
      <c r="D45" s="59"/>
      <c r="F45" s="42"/>
    </row>
    <row r="46" spans="1:6" ht="13.5" customHeight="1" x14ac:dyDescent="0.15">
      <c r="A46" s="58"/>
      <c r="B46" s="49"/>
      <c r="C46" s="61"/>
      <c r="D46" s="61"/>
      <c r="F46" s="42"/>
    </row>
    <row r="47" spans="1:6" ht="12.75" customHeight="1" x14ac:dyDescent="0.15">
      <c r="A47" s="55" t="s">
        <v>95</v>
      </c>
      <c r="B47" s="56" t="str">
        <f>B44</f>
        <v>Previous Year's Enrollment</v>
      </c>
      <c r="C47" s="56" t="str">
        <f>C44</f>
        <v>Budgeted Enrollment</v>
      </c>
      <c r="D47" s="56" t="str">
        <f>D44</f>
        <v>Audited Enrollment</v>
      </c>
      <c r="F47" s="42"/>
    </row>
    <row r="48" spans="1:6" ht="13.5" customHeight="1" x14ac:dyDescent="0.15">
      <c r="A48" s="57" t="s">
        <v>95</v>
      </c>
      <c r="B48" s="60"/>
      <c r="C48" s="59"/>
      <c r="D48" s="59"/>
      <c r="F48" s="42"/>
    </row>
    <row r="49" spans="1:6" x14ac:dyDescent="0.15">
      <c r="A49" s="58"/>
      <c r="B49" s="49"/>
      <c r="C49" s="61"/>
      <c r="D49" s="61"/>
      <c r="F49" s="42"/>
    </row>
    <row r="50" spans="1:6" ht="12.75" customHeight="1" x14ac:dyDescent="0.15">
      <c r="A50" s="57" t="s">
        <v>94</v>
      </c>
      <c r="B50" s="56" t="str">
        <f>B47</f>
        <v>Previous Year's Enrollment</v>
      </c>
      <c r="C50" s="56" t="str">
        <f>C47</f>
        <v>Budgeted Enrollment</v>
      </c>
      <c r="D50" s="56" t="str">
        <f>D47</f>
        <v>Audited Enrollment</v>
      </c>
      <c r="F50" s="42"/>
    </row>
    <row r="51" spans="1:6" ht="13.5" customHeight="1" x14ac:dyDescent="0.15">
      <c r="A51" s="57" t="s">
        <v>93</v>
      </c>
      <c r="B51" s="60">
        <v>206</v>
      </c>
      <c r="C51" s="59">
        <v>210</v>
      </c>
      <c r="D51" s="59">
        <v>274</v>
      </c>
      <c r="F51" s="42"/>
    </row>
    <row r="52" spans="1:6" x14ac:dyDescent="0.15">
      <c r="A52" s="58"/>
      <c r="B52" s="49"/>
      <c r="C52" s="48"/>
      <c r="D52" s="48"/>
      <c r="F52" s="42"/>
    </row>
    <row r="53" spans="1:6" ht="28" x14ac:dyDescent="0.15">
      <c r="A53" s="57" t="s">
        <v>92</v>
      </c>
      <c r="B53" s="56" t="str">
        <f>B44</f>
        <v>Previous Year's Enrollment</v>
      </c>
      <c r="C53" s="56" t="str">
        <f>C44</f>
        <v>Budgeted Enrollment</v>
      </c>
      <c r="D53" s="56" t="str">
        <f>D44</f>
        <v>Audited Enrollment</v>
      </c>
      <c r="F53" s="42"/>
    </row>
    <row r="54" spans="1:6" ht="12.75" customHeight="1" x14ac:dyDescent="0.15">
      <c r="A54" s="55" t="s">
        <v>91</v>
      </c>
      <c r="B54" s="54"/>
      <c r="C54" s="53"/>
      <c r="D54" s="53"/>
      <c r="F54" s="42"/>
    </row>
    <row r="55" spans="1:6" ht="12.75" customHeight="1" x14ac:dyDescent="0.15">
      <c r="A55" s="55" t="s">
        <v>90</v>
      </c>
      <c r="B55" s="54"/>
      <c r="C55" s="53"/>
      <c r="D55" s="53"/>
      <c r="F55" s="42"/>
    </row>
    <row r="56" spans="1:6" ht="12.75" customHeight="1" x14ac:dyDescent="0.15">
      <c r="A56" s="55" t="s">
        <v>89</v>
      </c>
      <c r="B56" s="54"/>
      <c r="C56" s="53"/>
      <c r="D56" s="53"/>
      <c r="F56" s="42"/>
    </row>
    <row r="57" spans="1:6" ht="12.75" customHeight="1" x14ac:dyDescent="0.15">
      <c r="A57" s="55" t="s">
        <v>88</v>
      </c>
      <c r="B57" s="54"/>
      <c r="C57" s="53"/>
      <c r="D57" s="53"/>
      <c r="F57" s="42"/>
    </row>
    <row r="58" spans="1:6" ht="14.25" customHeight="1" x14ac:dyDescent="0.15">
      <c r="A58" s="52" t="s">
        <v>87</v>
      </c>
      <c r="B58" s="51">
        <f>SUM(B54:B57)</f>
        <v>0</v>
      </c>
      <c r="C58" s="51">
        <f>SUM(C54:C57)</f>
        <v>0</v>
      </c>
      <c r="D58" s="51">
        <f>SUM(D54:D57)</f>
        <v>0</v>
      </c>
      <c r="F58" s="42"/>
    </row>
    <row r="59" spans="1:6" x14ac:dyDescent="0.15">
      <c r="A59" s="50"/>
      <c r="B59" s="49"/>
      <c r="C59" s="48"/>
      <c r="D59" s="48"/>
      <c r="F59" s="42"/>
    </row>
    <row r="60" spans="1:6" x14ac:dyDescent="0.15">
      <c r="A60" s="47"/>
      <c r="B60" s="46"/>
      <c r="C60" s="46"/>
      <c r="D60" s="46"/>
      <c r="F60" s="42"/>
    </row>
    <row r="61" spans="1:6" x14ac:dyDescent="0.15">
      <c r="A61" s="45"/>
      <c r="B61" s="44"/>
      <c r="C61" s="44"/>
      <c r="D61" s="44"/>
      <c r="E61" s="42"/>
      <c r="F61" s="43"/>
    </row>
    <row r="62" spans="1:6" x14ac:dyDescent="0.15">
      <c r="F62" s="42"/>
    </row>
    <row r="63" spans="1:6" x14ac:dyDescent="0.15">
      <c r="F63" s="42"/>
    </row>
    <row r="64" spans="1:6" x14ac:dyDescent="0.15">
      <c r="F64" s="42"/>
    </row>
    <row r="65" spans="6:6" x14ac:dyDescent="0.15">
      <c r="F65" s="42"/>
    </row>
    <row r="66" spans="6:6" x14ac:dyDescent="0.15">
      <c r="F66" s="42"/>
    </row>
    <row r="67" spans="6:6" x14ac:dyDescent="0.15">
      <c r="F67" s="42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722F-C337-4155-AAE0-CACBD76DA7C9}">
  <dimension ref="A1:U73"/>
  <sheetViews>
    <sheetView showGridLines="0" tabSelected="1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8.83203125" defaultRowHeight="15" x14ac:dyDescent="0.2"/>
  <cols>
    <col min="1" max="1" width="9.5" customWidth="1"/>
    <col min="2" max="2" width="40.6640625" customWidth="1"/>
    <col min="3" max="3" width="10" customWidth="1"/>
    <col min="4" max="19" width="10.6640625" customWidth="1"/>
    <col min="20" max="20" width="2.6640625" customWidth="1"/>
    <col min="21" max="21" width="12.6640625" bestFit="1" customWidth="1"/>
  </cols>
  <sheetData>
    <row r="1" spans="1:21" x14ac:dyDescent="0.2">
      <c r="A1" s="1" t="s">
        <v>0</v>
      </c>
      <c r="C1" s="2"/>
      <c r="T1" s="2"/>
    </row>
    <row r="2" spans="1:21" ht="16" thickBot="1" x14ac:dyDescent="0.25">
      <c r="A2" s="2" t="s">
        <v>84</v>
      </c>
      <c r="B2" s="12"/>
      <c r="C2" s="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"/>
      <c r="U2" s="12"/>
    </row>
    <row r="3" spans="1:21" ht="16" thickBot="1" x14ac:dyDescent="0.25">
      <c r="A3" s="13"/>
      <c r="B3" s="2"/>
      <c r="C3" s="2"/>
      <c r="D3" s="80" t="s">
        <v>85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</row>
    <row r="4" spans="1:21" x14ac:dyDescent="0.2">
      <c r="A4" s="2"/>
      <c r="B4" s="2"/>
      <c r="C4" s="14"/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4"/>
      <c r="U4" s="16" t="s">
        <v>17</v>
      </c>
    </row>
    <row r="5" spans="1:21" x14ac:dyDescent="0.2">
      <c r="B5" s="2"/>
      <c r="C5" s="17"/>
      <c r="D5" s="18" t="s">
        <v>18</v>
      </c>
      <c r="E5" s="18" t="s">
        <v>18</v>
      </c>
      <c r="F5" s="18" t="s">
        <v>18</v>
      </c>
      <c r="G5" s="18" t="s">
        <v>18</v>
      </c>
      <c r="H5" s="18" t="s">
        <v>18</v>
      </c>
      <c r="I5" s="18" t="s">
        <v>18</v>
      </c>
      <c r="J5" s="18" t="s">
        <v>18</v>
      </c>
      <c r="K5" s="18" t="s">
        <v>18</v>
      </c>
      <c r="L5" s="18" t="s">
        <v>18</v>
      </c>
      <c r="M5" s="18" t="s">
        <v>18</v>
      </c>
      <c r="N5" s="18" t="s">
        <v>18</v>
      </c>
      <c r="O5" s="18" t="s">
        <v>18</v>
      </c>
      <c r="P5" s="18" t="s">
        <v>18</v>
      </c>
      <c r="Q5" s="18" t="s">
        <v>18</v>
      </c>
      <c r="R5" s="18" t="s">
        <v>18</v>
      </c>
      <c r="S5" s="18" t="s">
        <v>18</v>
      </c>
      <c r="T5" s="17"/>
      <c r="U5" s="19" t="s">
        <v>19</v>
      </c>
    </row>
    <row r="6" spans="1:21" x14ac:dyDescent="0.2">
      <c r="A6" s="1" t="s">
        <v>20</v>
      </c>
      <c r="B6" s="2"/>
      <c r="C6" s="2"/>
      <c r="T6" s="2"/>
      <c r="U6" s="3"/>
    </row>
    <row r="7" spans="1:21" x14ac:dyDescent="0.2">
      <c r="A7" s="2"/>
      <c r="B7" s="2" t="s">
        <v>21</v>
      </c>
      <c r="C7" s="20"/>
      <c r="D7" s="4">
        <v>1901222.1000000003</v>
      </c>
      <c r="E7" s="4">
        <v>1901222.1000000003</v>
      </c>
      <c r="F7" s="4">
        <v>1901222.1000000003</v>
      </c>
      <c r="G7" s="20">
        <v>5703666.3000000007</v>
      </c>
      <c r="H7" s="4">
        <v>1901222.1000000003</v>
      </c>
      <c r="I7" s="4">
        <v>1901222.1000000003</v>
      </c>
      <c r="J7" s="4">
        <v>1901222.1000000003</v>
      </c>
      <c r="K7" s="20">
        <v>5703666.3000000007</v>
      </c>
      <c r="L7" s="4">
        <v>1901222.1000000003</v>
      </c>
      <c r="M7" s="4">
        <v>1901222.1000000003</v>
      </c>
      <c r="N7" s="4">
        <v>1901222.1000000003</v>
      </c>
      <c r="O7" s="20">
        <v>5703666.3000000007</v>
      </c>
      <c r="P7" s="4">
        <v>1901222.1000000003</v>
      </c>
      <c r="Q7" s="4">
        <v>1901222.1000000003</v>
      </c>
      <c r="R7" s="4">
        <v>1901222.1000000003</v>
      </c>
      <c r="S7" s="20">
        <v>5703666.3000000007</v>
      </c>
      <c r="T7" s="20"/>
      <c r="U7" s="21">
        <v>22814665.200000003</v>
      </c>
    </row>
    <row r="8" spans="1:21" x14ac:dyDescent="0.2">
      <c r="A8" s="2"/>
      <c r="B8" s="2" t="s">
        <v>22</v>
      </c>
      <c r="C8" s="20"/>
      <c r="D8" s="4">
        <v>0</v>
      </c>
      <c r="E8" s="4">
        <v>0</v>
      </c>
      <c r="F8" s="4">
        <v>0</v>
      </c>
      <c r="G8" s="20">
        <v>0</v>
      </c>
      <c r="H8" s="4">
        <v>0</v>
      </c>
      <c r="I8" s="4">
        <v>0</v>
      </c>
      <c r="J8" s="4">
        <v>0</v>
      </c>
      <c r="K8" s="20">
        <v>0</v>
      </c>
      <c r="L8" s="4">
        <v>0</v>
      </c>
      <c r="M8" s="4">
        <v>0</v>
      </c>
      <c r="N8" s="4">
        <v>0</v>
      </c>
      <c r="O8" s="20">
        <v>0</v>
      </c>
      <c r="P8" s="4">
        <v>0</v>
      </c>
      <c r="Q8" s="4">
        <v>0</v>
      </c>
      <c r="R8" s="4">
        <v>0</v>
      </c>
      <c r="S8" s="20">
        <v>0</v>
      </c>
      <c r="T8" s="20"/>
      <c r="U8" s="21">
        <v>0</v>
      </c>
    </row>
    <row r="9" spans="1:21" x14ac:dyDescent="0.2">
      <c r="A9" s="2"/>
      <c r="B9" s="2" t="s">
        <v>23</v>
      </c>
      <c r="C9" s="20"/>
      <c r="D9" s="4">
        <v>394641.66666666669</v>
      </c>
      <c r="E9" s="4">
        <v>394641.66666666669</v>
      </c>
      <c r="F9" s="4">
        <v>394641.66666666669</v>
      </c>
      <c r="G9" s="20">
        <v>1183925</v>
      </c>
      <c r="H9" s="4">
        <v>394641.66666666669</v>
      </c>
      <c r="I9" s="4">
        <v>394641.66666666669</v>
      </c>
      <c r="J9" s="4">
        <v>394641.66666666669</v>
      </c>
      <c r="K9" s="20">
        <v>1183925</v>
      </c>
      <c r="L9" s="4">
        <v>394641.66666666669</v>
      </c>
      <c r="M9" s="4">
        <v>394641.66666666669</v>
      </c>
      <c r="N9" s="4">
        <v>394641.66666666669</v>
      </c>
      <c r="O9" s="20">
        <v>1183925</v>
      </c>
      <c r="P9" s="4">
        <v>394641.66666666669</v>
      </c>
      <c r="Q9" s="4">
        <v>394641.66666666669</v>
      </c>
      <c r="R9" s="4">
        <v>394641.66666666669</v>
      </c>
      <c r="S9" s="20">
        <v>1183925</v>
      </c>
      <c r="T9" s="20"/>
      <c r="U9" s="21">
        <v>4735700</v>
      </c>
    </row>
    <row r="10" spans="1:21" x14ac:dyDescent="0.2">
      <c r="A10" s="2"/>
      <c r="B10" s="2" t="s">
        <v>24</v>
      </c>
      <c r="C10" s="20"/>
      <c r="D10" s="4">
        <v>77004.336378809297</v>
      </c>
      <c r="E10" s="4">
        <v>77004.336378809297</v>
      </c>
      <c r="F10" s="4">
        <v>77004.336378809297</v>
      </c>
      <c r="G10" s="20">
        <v>231013.00913642789</v>
      </c>
      <c r="H10" s="4">
        <v>77004.336378809297</v>
      </c>
      <c r="I10" s="4">
        <v>77004.336378809297</v>
      </c>
      <c r="J10" s="4">
        <v>77004.336378809297</v>
      </c>
      <c r="K10" s="20">
        <v>231013.00913642789</v>
      </c>
      <c r="L10" s="4">
        <v>77004.336378809297</v>
      </c>
      <c r="M10" s="4">
        <v>77004.336378809297</v>
      </c>
      <c r="N10" s="4">
        <v>77004.336378809297</v>
      </c>
      <c r="O10" s="20">
        <v>231013.00913642789</v>
      </c>
      <c r="P10" s="4">
        <v>77004.336378809297</v>
      </c>
      <c r="Q10" s="4">
        <v>77004.336378809297</v>
      </c>
      <c r="R10" s="4">
        <v>77004.336378809297</v>
      </c>
      <c r="S10" s="20">
        <v>231013.00913642789</v>
      </c>
      <c r="T10" s="20"/>
      <c r="U10" s="21">
        <v>924052.03654571157</v>
      </c>
    </row>
    <row r="11" spans="1:21" x14ac:dyDescent="0.2">
      <c r="A11" s="2"/>
      <c r="B11" s="2" t="s">
        <v>25</v>
      </c>
      <c r="C11" s="20"/>
      <c r="D11" s="4">
        <v>39770.393580534823</v>
      </c>
      <c r="E11" s="4">
        <v>39770.393580534823</v>
      </c>
      <c r="F11" s="4">
        <v>39770.393580534823</v>
      </c>
      <c r="G11" s="20">
        <v>119311.18074160448</v>
      </c>
      <c r="H11" s="4">
        <v>39770.393580534823</v>
      </c>
      <c r="I11" s="4">
        <v>39770.393580534823</v>
      </c>
      <c r="J11" s="4">
        <v>39770.393580534823</v>
      </c>
      <c r="K11" s="20">
        <v>119311.18074160448</v>
      </c>
      <c r="L11" s="4">
        <v>39770.393580534823</v>
      </c>
      <c r="M11" s="4">
        <v>39770.393580534823</v>
      </c>
      <c r="N11" s="4">
        <v>39770.393580534823</v>
      </c>
      <c r="O11" s="20">
        <v>119311.18074160448</v>
      </c>
      <c r="P11" s="4">
        <v>39770.393580534823</v>
      </c>
      <c r="Q11" s="4">
        <v>39770.393580534823</v>
      </c>
      <c r="R11" s="4">
        <v>39770.393580534823</v>
      </c>
      <c r="S11" s="20">
        <v>119311.18074160448</v>
      </c>
      <c r="T11" s="20"/>
      <c r="U11" s="21">
        <v>477244.7229664179</v>
      </c>
    </row>
    <row r="12" spans="1:21" x14ac:dyDescent="0.2">
      <c r="A12" s="2"/>
      <c r="B12" s="2" t="s">
        <v>26</v>
      </c>
      <c r="C12" s="20"/>
      <c r="D12" s="4">
        <v>0</v>
      </c>
      <c r="E12" s="4">
        <v>0</v>
      </c>
      <c r="F12" s="4">
        <v>0</v>
      </c>
      <c r="G12" s="20">
        <v>0</v>
      </c>
      <c r="H12" s="4">
        <v>0</v>
      </c>
      <c r="I12" s="4">
        <v>0</v>
      </c>
      <c r="J12" s="4">
        <v>0</v>
      </c>
      <c r="K12" s="20">
        <v>0</v>
      </c>
      <c r="L12" s="4">
        <v>0</v>
      </c>
      <c r="M12" s="4">
        <v>0</v>
      </c>
      <c r="N12" s="4">
        <v>0</v>
      </c>
      <c r="O12" s="20">
        <v>0</v>
      </c>
      <c r="P12" s="4">
        <v>0</v>
      </c>
      <c r="Q12" s="4">
        <v>0</v>
      </c>
      <c r="R12" s="4">
        <v>0</v>
      </c>
      <c r="S12" s="20">
        <v>0</v>
      </c>
      <c r="T12" s="20"/>
      <c r="U12" s="21">
        <v>0</v>
      </c>
    </row>
    <row r="13" spans="1:21" x14ac:dyDescent="0.2">
      <c r="A13" s="2"/>
      <c r="B13" s="2" t="s">
        <v>27</v>
      </c>
      <c r="C13" s="20"/>
      <c r="D13" s="4">
        <v>41605.057210179075</v>
      </c>
      <c r="E13" s="4">
        <v>41605.057210179075</v>
      </c>
      <c r="F13" s="4">
        <v>41605.057210179075</v>
      </c>
      <c r="G13" s="20">
        <v>124815.17163053722</v>
      </c>
      <c r="H13" s="4">
        <v>41605.057210179075</v>
      </c>
      <c r="I13" s="4">
        <v>41605.057210179075</v>
      </c>
      <c r="J13" s="4">
        <v>41605.057210179075</v>
      </c>
      <c r="K13" s="20">
        <v>124815.17163053722</v>
      </c>
      <c r="L13" s="4">
        <v>41605.057210179075</v>
      </c>
      <c r="M13" s="4">
        <v>41605.057210179075</v>
      </c>
      <c r="N13" s="4">
        <v>41605.057210179075</v>
      </c>
      <c r="O13" s="20">
        <v>124815.17163053722</v>
      </c>
      <c r="P13" s="4">
        <v>41605.057210179075</v>
      </c>
      <c r="Q13" s="4">
        <v>41605.057210179075</v>
      </c>
      <c r="R13" s="4">
        <v>41605.057210179075</v>
      </c>
      <c r="S13" s="20">
        <v>124815.17163053722</v>
      </c>
      <c r="T13" s="20"/>
      <c r="U13" s="21">
        <v>499260.6865221489</v>
      </c>
    </row>
    <row r="14" spans="1:21" x14ac:dyDescent="0.2">
      <c r="A14" s="2"/>
      <c r="B14" s="2" t="s">
        <v>28</v>
      </c>
      <c r="C14" s="20"/>
      <c r="D14" s="4">
        <v>0</v>
      </c>
      <c r="E14" s="4">
        <v>0</v>
      </c>
      <c r="F14" s="4">
        <v>0</v>
      </c>
      <c r="G14" s="20">
        <v>0</v>
      </c>
      <c r="H14" s="4">
        <v>0</v>
      </c>
      <c r="I14" s="4">
        <v>0</v>
      </c>
      <c r="J14" s="4">
        <v>0</v>
      </c>
      <c r="K14" s="20">
        <v>0</v>
      </c>
      <c r="L14" s="4">
        <v>0</v>
      </c>
      <c r="M14" s="4">
        <v>0</v>
      </c>
      <c r="N14" s="4">
        <v>0</v>
      </c>
      <c r="O14" s="20">
        <v>0</v>
      </c>
      <c r="P14" s="4">
        <v>0</v>
      </c>
      <c r="Q14" s="4">
        <v>0</v>
      </c>
      <c r="R14" s="4">
        <v>0</v>
      </c>
      <c r="S14" s="20">
        <v>0</v>
      </c>
      <c r="T14" s="20"/>
      <c r="U14" s="21">
        <v>0</v>
      </c>
    </row>
    <row r="15" spans="1:21" x14ac:dyDescent="0.2">
      <c r="A15" s="2"/>
      <c r="B15" s="2" t="s">
        <v>29</v>
      </c>
      <c r="C15" s="22"/>
      <c r="D15" s="4">
        <v>833.33333333333337</v>
      </c>
      <c r="E15" s="4">
        <v>833.33333333333337</v>
      </c>
      <c r="F15" s="4">
        <v>833.33333333333337</v>
      </c>
      <c r="G15" s="20">
        <v>2500</v>
      </c>
      <c r="H15" s="4">
        <v>833.33333333333337</v>
      </c>
      <c r="I15" s="4">
        <v>833.33333333333337</v>
      </c>
      <c r="J15" s="4">
        <v>833.33333333333337</v>
      </c>
      <c r="K15" s="20">
        <v>2500</v>
      </c>
      <c r="L15" s="4">
        <v>833.33333333333337</v>
      </c>
      <c r="M15" s="4">
        <v>833.33333333333337</v>
      </c>
      <c r="N15" s="4">
        <v>833.33333333333337</v>
      </c>
      <c r="O15" s="20">
        <v>2500</v>
      </c>
      <c r="P15" s="4">
        <v>833.33333333333337</v>
      </c>
      <c r="Q15" s="4">
        <v>833.33333333333337</v>
      </c>
      <c r="R15" s="4">
        <v>833.33333333333337</v>
      </c>
      <c r="S15" s="20">
        <v>2500</v>
      </c>
      <c r="T15" s="22"/>
      <c r="U15" s="21">
        <v>10000</v>
      </c>
    </row>
    <row r="16" spans="1:21" x14ac:dyDescent="0.2">
      <c r="A16" s="2"/>
      <c r="B16" s="23" t="s">
        <v>30</v>
      </c>
      <c r="C16" s="24"/>
      <c r="D16" s="25">
        <v>2455076.8871695241</v>
      </c>
      <c r="E16" s="25">
        <v>2455076.8871695241</v>
      </c>
      <c r="F16" s="25">
        <v>2455076.8871695241</v>
      </c>
      <c r="G16" s="25">
        <v>7365230.6615085704</v>
      </c>
      <c r="H16" s="25">
        <v>2455076.8871695241</v>
      </c>
      <c r="I16" s="25">
        <v>2455076.8871695241</v>
      </c>
      <c r="J16" s="25">
        <v>2455076.8871695241</v>
      </c>
      <c r="K16" s="25">
        <v>7365230.6615085704</v>
      </c>
      <c r="L16" s="25">
        <v>2455076.8871695241</v>
      </c>
      <c r="M16" s="25">
        <v>2455076.8871695241</v>
      </c>
      <c r="N16" s="25">
        <v>2455076.8871695241</v>
      </c>
      <c r="O16" s="25">
        <v>7365230.6615085704</v>
      </c>
      <c r="P16" s="25">
        <v>2455076.8871695241</v>
      </c>
      <c r="Q16" s="25">
        <v>2455076.8871695241</v>
      </c>
      <c r="R16" s="25">
        <v>2455076.8871695241</v>
      </c>
      <c r="S16" s="25">
        <v>7365230.6615085704</v>
      </c>
      <c r="T16" s="24"/>
      <c r="U16" s="26">
        <v>29460922.646034282</v>
      </c>
    </row>
    <row r="17" spans="1:21" x14ac:dyDescent="0.2">
      <c r="A17" s="2"/>
      <c r="B17" s="1"/>
      <c r="C17" s="2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7"/>
      <c r="U17" s="5"/>
    </row>
    <row r="18" spans="1:21" x14ac:dyDescent="0.2">
      <c r="A18" s="1" t="s">
        <v>31</v>
      </c>
      <c r="B18" s="2"/>
      <c r="C18" s="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"/>
      <c r="U18" s="28"/>
    </row>
    <row r="19" spans="1:21" x14ac:dyDescent="0.2">
      <c r="A19" s="29" t="s">
        <v>32</v>
      </c>
      <c r="B19" s="2"/>
      <c r="C19" s="3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0"/>
      <c r="U19" s="7"/>
    </row>
    <row r="20" spans="1:21" x14ac:dyDescent="0.2">
      <c r="A20" s="2"/>
      <c r="B20" s="2" t="s">
        <v>33</v>
      </c>
      <c r="C20" s="30"/>
      <c r="D20" s="4">
        <v>86666.666666666657</v>
      </c>
      <c r="E20" s="4">
        <v>86666.666666666657</v>
      </c>
      <c r="F20" s="4">
        <v>86666.666666666657</v>
      </c>
      <c r="G20" s="20">
        <v>259999.99999999997</v>
      </c>
      <c r="H20" s="4">
        <v>86666.666666666657</v>
      </c>
      <c r="I20" s="4">
        <v>86666.666666666657</v>
      </c>
      <c r="J20" s="4">
        <v>86666.666666666657</v>
      </c>
      <c r="K20" s="20">
        <v>259999.99999999997</v>
      </c>
      <c r="L20" s="4">
        <v>86666.666666666657</v>
      </c>
      <c r="M20" s="4">
        <v>86666.666666666657</v>
      </c>
      <c r="N20" s="4">
        <v>86666.666666666657</v>
      </c>
      <c r="O20" s="20">
        <v>259999.99999999997</v>
      </c>
      <c r="P20" s="4">
        <v>86666.666666666657</v>
      </c>
      <c r="Q20" s="4">
        <v>86666.666666666657</v>
      </c>
      <c r="R20" s="4">
        <v>86666.666666666657</v>
      </c>
      <c r="S20" s="20">
        <v>259999.99999999997</v>
      </c>
      <c r="T20" s="30"/>
      <c r="U20" s="21">
        <v>1039999.9999999999</v>
      </c>
    </row>
    <row r="21" spans="1:21" x14ac:dyDescent="0.2">
      <c r="A21" s="2"/>
      <c r="B21" s="2" t="s">
        <v>34</v>
      </c>
      <c r="C21" s="30"/>
      <c r="D21" s="4">
        <v>798627.3</v>
      </c>
      <c r="E21" s="4">
        <v>798627.3</v>
      </c>
      <c r="F21" s="4">
        <v>798627.3</v>
      </c>
      <c r="G21" s="20">
        <v>2395881.9000000004</v>
      </c>
      <c r="H21" s="4">
        <v>798627.3</v>
      </c>
      <c r="I21" s="4">
        <v>798627.3</v>
      </c>
      <c r="J21" s="4">
        <v>798627.3</v>
      </c>
      <c r="K21" s="20">
        <v>2395881.9000000004</v>
      </c>
      <c r="L21" s="4">
        <v>798627.3</v>
      </c>
      <c r="M21" s="4">
        <v>798627.3</v>
      </c>
      <c r="N21" s="4">
        <v>798627.3</v>
      </c>
      <c r="O21" s="20">
        <v>2395881.9000000004</v>
      </c>
      <c r="P21" s="4">
        <v>798627.3</v>
      </c>
      <c r="Q21" s="4">
        <v>798627.3</v>
      </c>
      <c r="R21" s="4">
        <v>798627.3</v>
      </c>
      <c r="S21" s="20">
        <v>2395881.9000000004</v>
      </c>
      <c r="T21" s="30"/>
      <c r="U21" s="21">
        <v>9583527.6000000015</v>
      </c>
    </row>
    <row r="22" spans="1:21" x14ac:dyDescent="0.2">
      <c r="A22" s="2"/>
      <c r="B22" s="2" t="s">
        <v>35</v>
      </c>
      <c r="C22" s="30"/>
      <c r="D22" s="4">
        <v>138229</v>
      </c>
      <c r="E22" s="4">
        <v>138229</v>
      </c>
      <c r="F22" s="4">
        <v>138229</v>
      </c>
      <c r="G22" s="20">
        <v>414687</v>
      </c>
      <c r="H22" s="4">
        <v>138229</v>
      </c>
      <c r="I22" s="4">
        <v>138229</v>
      </c>
      <c r="J22" s="4">
        <v>138229</v>
      </c>
      <c r="K22" s="20">
        <v>414687</v>
      </c>
      <c r="L22" s="4">
        <v>138229</v>
      </c>
      <c r="M22" s="4">
        <v>138229</v>
      </c>
      <c r="N22" s="4">
        <v>138229</v>
      </c>
      <c r="O22" s="20">
        <v>414687</v>
      </c>
      <c r="P22" s="4">
        <v>138229</v>
      </c>
      <c r="Q22" s="4">
        <v>138229</v>
      </c>
      <c r="R22" s="4">
        <v>138229</v>
      </c>
      <c r="S22" s="20">
        <v>414687</v>
      </c>
      <c r="T22" s="30"/>
      <c r="U22" s="21">
        <v>1658748</v>
      </c>
    </row>
    <row r="23" spans="1:21" x14ac:dyDescent="0.2">
      <c r="A23" s="2"/>
      <c r="B23" s="2" t="s">
        <v>36</v>
      </c>
      <c r="C23" s="30"/>
      <c r="D23" s="4">
        <v>197574.66583333333</v>
      </c>
      <c r="E23" s="4">
        <v>197574.66583333333</v>
      </c>
      <c r="F23" s="4">
        <v>197574.66583333333</v>
      </c>
      <c r="G23" s="20">
        <v>592723.99750000006</v>
      </c>
      <c r="H23" s="4">
        <v>197574.66583333333</v>
      </c>
      <c r="I23" s="4">
        <v>197574.66583333333</v>
      </c>
      <c r="J23" s="4">
        <v>197574.66583333333</v>
      </c>
      <c r="K23" s="20">
        <v>592723.99750000006</v>
      </c>
      <c r="L23" s="4">
        <v>197574.66583333333</v>
      </c>
      <c r="M23" s="4">
        <v>197574.66583333333</v>
      </c>
      <c r="N23" s="4">
        <v>197574.66583333333</v>
      </c>
      <c r="O23" s="20">
        <v>592723.99750000006</v>
      </c>
      <c r="P23" s="4">
        <v>197574.66583333333</v>
      </c>
      <c r="Q23" s="4">
        <v>197574.66583333333</v>
      </c>
      <c r="R23" s="4">
        <v>197574.66583333333</v>
      </c>
      <c r="S23" s="20">
        <v>592723.99750000006</v>
      </c>
      <c r="T23" s="30"/>
      <c r="U23" s="21">
        <v>2370895.9900000002</v>
      </c>
    </row>
    <row r="24" spans="1:21" x14ac:dyDescent="0.2">
      <c r="A24" s="2"/>
      <c r="B24" s="2" t="s">
        <v>37</v>
      </c>
      <c r="C24" s="30"/>
      <c r="D24" s="4">
        <v>66555.833333333328</v>
      </c>
      <c r="E24" s="4">
        <v>66555.833333333328</v>
      </c>
      <c r="F24" s="4">
        <v>66555.833333333328</v>
      </c>
      <c r="G24" s="20">
        <v>199667.5</v>
      </c>
      <c r="H24" s="4">
        <v>66555.833333333328</v>
      </c>
      <c r="I24" s="4">
        <v>66555.833333333328</v>
      </c>
      <c r="J24" s="4">
        <v>66555.833333333328</v>
      </c>
      <c r="K24" s="20">
        <v>199667.5</v>
      </c>
      <c r="L24" s="4">
        <v>66555.833333333328</v>
      </c>
      <c r="M24" s="4">
        <v>66555.833333333328</v>
      </c>
      <c r="N24" s="4">
        <v>66555.833333333328</v>
      </c>
      <c r="O24" s="20">
        <v>199667.5</v>
      </c>
      <c r="P24" s="4">
        <v>66555.833333333328</v>
      </c>
      <c r="Q24" s="4">
        <v>66555.833333333328</v>
      </c>
      <c r="R24" s="4">
        <v>66555.833333333328</v>
      </c>
      <c r="S24" s="20">
        <v>199667.5</v>
      </c>
      <c r="T24" s="30"/>
      <c r="U24" s="21">
        <v>798670</v>
      </c>
    </row>
    <row r="25" spans="1:21" x14ac:dyDescent="0.2">
      <c r="A25" s="2"/>
      <c r="B25" s="2" t="s">
        <v>38</v>
      </c>
      <c r="C25" s="30"/>
      <c r="D25" s="4">
        <v>70738.333333333343</v>
      </c>
      <c r="E25" s="4">
        <v>70738.333333333343</v>
      </c>
      <c r="F25" s="4">
        <v>70738.333333333343</v>
      </c>
      <c r="G25" s="20">
        <v>212215.00000000003</v>
      </c>
      <c r="H25" s="4">
        <v>70738.333333333343</v>
      </c>
      <c r="I25" s="4">
        <v>70738.333333333343</v>
      </c>
      <c r="J25" s="4">
        <v>70738.333333333343</v>
      </c>
      <c r="K25" s="20">
        <v>212215.00000000003</v>
      </c>
      <c r="L25" s="4">
        <v>70738.333333333343</v>
      </c>
      <c r="M25" s="4">
        <v>70738.333333333343</v>
      </c>
      <c r="N25" s="4">
        <v>70738.333333333343</v>
      </c>
      <c r="O25" s="20">
        <v>212215.00000000003</v>
      </c>
      <c r="P25" s="4">
        <v>70738.333333333343</v>
      </c>
      <c r="Q25" s="4">
        <v>70738.333333333343</v>
      </c>
      <c r="R25" s="4">
        <v>70738.333333333343</v>
      </c>
      <c r="S25" s="20">
        <v>212215.00000000003</v>
      </c>
      <c r="T25" s="30"/>
      <c r="U25" s="21">
        <v>848860.00000000012</v>
      </c>
    </row>
    <row r="26" spans="1:21" x14ac:dyDescent="0.2">
      <c r="A26" s="2"/>
      <c r="B26" s="31" t="s">
        <v>39</v>
      </c>
      <c r="C26" s="30"/>
      <c r="D26" s="4">
        <v>306648.97124197421</v>
      </c>
      <c r="E26" s="4">
        <v>306648.97124197421</v>
      </c>
      <c r="F26" s="4">
        <v>306648.97124197421</v>
      </c>
      <c r="G26" s="20">
        <v>919946.91372592258</v>
      </c>
      <c r="H26" s="4">
        <v>306648.97124197421</v>
      </c>
      <c r="I26" s="4">
        <v>306648.97124197421</v>
      </c>
      <c r="J26" s="4">
        <v>306648.97124197421</v>
      </c>
      <c r="K26" s="20">
        <v>919946.91372592258</v>
      </c>
      <c r="L26" s="4">
        <v>306648.97124197421</v>
      </c>
      <c r="M26" s="4">
        <v>306648.97124197421</v>
      </c>
      <c r="N26" s="4">
        <v>306648.97124197421</v>
      </c>
      <c r="O26" s="20">
        <v>919946.91372592258</v>
      </c>
      <c r="P26" s="4">
        <v>306648.97124197421</v>
      </c>
      <c r="Q26" s="4">
        <v>306648.97124197421</v>
      </c>
      <c r="R26" s="4">
        <v>306648.97124197421</v>
      </c>
      <c r="S26" s="20">
        <v>919946.91372592258</v>
      </c>
      <c r="T26" s="30"/>
      <c r="U26" s="21">
        <v>3679787.6549036903</v>
      </c>
    </row>
    <row r="27" spans="1:21" x14ac:dyDescent="0.2">
      <c r="A27" s="2"/>
      <c r="B27" s="23" t="s">
        <v>40</v>
      </c>
      <c r="C27" s="30"/>
      <c r="D27" s="25">
        <v>1665040.7704086408</v>
      </c>
      <c r="E27" s="25">
        <v>1665040.7704086408</v>
      </c>
      <c r="F27" s="25">
        <v>1665040.7704086408</v>
      </c>
      <c r="G27" s="25">
        <v>4995122.3112259228</v>
      </c>
      <c r="H27" s="25">
        <v>1665040.7704086408</v>
      </c>
      <c r="I27" s="25">
        <v>1665040.7704086408</v>
      </c>
      <c r="J27" s="25">
        <v>1665040.7704086408</v>
      </c>
      <c r="K27" s="25">
        <v>4995122.3112259228</v>
      </c>
      <c r="L27" s="25">
        <v>1665040.7704086408</v>
      </c>
      <c r="M27" s="25">
        <v>1665040.7704086408</v>
      </c>
      <c r="N27" s="25">
        <v>1665040.7704086408</v>
      </c>
      <c r="O27" s="25">
        <v>4995122.3112259228</v>
      </c>
      <c r="P27" s="25">
        <v>1665040.7704086408</v>
      </c>
      <c r="Q27" s="25">
        <v>1665040.7704086408</v>
      </c>
      <c r="R27" s="25">
        <v>1665040.7704086408</v>
      </c>
      <c r="S27" s="25">
        <v>4995122.3112259228</v>
      </c>
      <c r="T27" s="30"/>
      <c r="U27" s="26">
        <v>19980489.244903691</v>
      </c>
    </row>
    <row r="28" spans="1:21" x14ac:dyDescent="0.2">
      <c r="A28" s="2"/>
      <c r="C28" s="3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0"/>
      <c r="U28" s="5"/>
    </row>
    <row r="29" spans="1:21" x14ac:dyDescent="0.2">
      <c r="A29" s="29" t="s">
        <v>41</v>
      </c>
      <c r="B29" s="2"/>
      <c r="C29" s="3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0"/>
      <c r="U29" s="7"/>
    </row>
    <row r="30" spans="1:21" x14ac:dyDescent="0.2">
      <c r="A30" s="2"/>
      <c r="B30" s="2" t="s">
        <v>42</v>
      </c>
      <c r="C30" s="30"/>
      <c r="D30" s="4">
        <v>42150.337846116076</v>
      </c>
      <c r="E30" s="4">
        <v>42150.337846116076</v>
      </c>
      <c r="F30" s="4">
        <v>42150.337846116076</v>
      </c>
      <c r="G30" s="20">
        <v>126451.01353834823</v>
      </c>
      <c r="H30" s="4">
        <v>42150.337846116076</v>
      </c>
      <c r="I30" s="4">
        <v>42150.337846116076</v>
      </c>
      <c r="J30" s="4">
        <v>42150.337846116076</v>
      </c>
      <c r="K30" s="20">
        <v>126451.01353834823</v>
      </c>
      <c r="L30" s="4">
        <v>42150.337846116076</v>
      </c>
      <c r="M30" s="4">
        <v>42150.337846116076</v>
      </c>
      <c r="N30" s="4">
        <v>42150.337846116076</v>
      </c>
      <c r="O30" s="20">
        <v>126451.01353834823</v>
      </c>
      <c r="P30" s="4">
        <v>42150.337846116076</v>
      </c>
      <c r="Q30" s="4">
        <v>42150.337846116076</v>
      </c>
      <c r="R30" s="4">
        <v>42150.337846116076</v>
      </c>
      <c r="S30" s="20">
        <v>126451.01353834823</v>
      </c>
      <c r="T30" s="30"/>
      <c r="U30" s="21">
        <v>505804.05415339291</v>
      </c>
    </row>
    <row r="31" spans="1:21" x14ac:dyDescent="0.2">
      <c r="A31" s="2"/>
      <c r="B31" s="2" t="s">
        <v>43</v>
      </c>
      <c r="C31" s="30"/>
      <c r="D31" s="4">
        <v>11239.015769583641</v>
      </c>
      <c r="E31" s="4">
        <v>11239.015769583641</v>
      </c>
      <c r="F31" s="4">
        <v>11239.015769583641</v>
      </c>
      <c r="G31" s="20">
        <v>33717.047308750924</v>
      </c>
      <c r="H31" s="4">
        <v>11239.015769583641</v>
      </c>
      <c r="I31" s="4">
        <v>11239.015769583641</v>
      </c>
      <c r="J31" s="4">
        <v>11239.015769583641</v>
      </c>
      <c r="K31" s="20">
        <v>33717.047308750924</v>
      </c>
      <c r="L31" s="4">
        <v>11239.015769583641</v>
      </c>
      <c r="M31" s="4">
        <v>11239.015769583641</v>
      </c>
      <c r="N31" s="4">
        <v>11239.015769583641</v>
      </c>
      <c r="O31" s="20">
        <v>33717.047308750924</v>
      </c>
      <c r="P31" s="4">
        <v>11239.015769583641</v>
      </c>
      <c r="Q31" s="4">
        <v>11239.015769583641</v>
      </c>
      <c r="R31" s="4">
        <v>11239.015769583641</v>
      </c>
      <c r="S31" s="20">
        <v>33717.047308750924</v>
      </c>
      <c r="T31" s="30"/>
      <c r="U31" s="21">
        <v>134868.18923500369</v>
      </c>
    </row>
    <row r="32" spans="1:21" x14ac:dyDescent="0.2">
      <c r="A32" s="2"/>
      <c r="B32" s="2" t="s">
        <v>44</v>
      </c>
      <c r="C32" s="30"/>
      <c r="D32" s="4">
        <v>31597.493465119689</v>
      </c>
      <c r="E32" s="4">
        <v>31597.493465119689</v>
      </c>
      <c r="F32" s="4">
        <v>31597.493465119689</v>
      </c>
      <c r="G32" s="20">
        <v>94792.480395359074</v>
      </c>
      <c r="H32" s="4">
        <v>31597.493465119689</v>
      </c>
      <c r="I32" s="4">
        <v>31597.493465119689</v>
      </c>
      <c r="J32" s="4">
        <v>31597.493465119689</v>
      </c>
      <c r="K32" s="20">
        <v>94792.480395359074</v>
      </c>
      <c r="L32" s="4">
        <v>31597.493465119689</v>
      </c>
      <c r="M32" s="4">
        <v>31597.493465119689</v>
      </c>
      <c r="N32" s="4">
        <v>31597.493465119689</v>
      </c>
      <c r="O32" s="20">
        <v>94792.480395359074</v>
      </c>
      <c r="P32" s="4">
        <v>31597.493465119689</v>
      </c>
      <c r="Q32" s="4">
        <v>31597.493465119689</v>
      </c>
      <c r="R32" s="4">
        <v>31597.493465119689</v>
      </c>
      <c r="S32" s="20">
        <v>94792.480395359074</v>
      </c>
      <c r="T32" s="30"/>
      <c r="U32" s="21">
        <v>379169.9215814363</v>
      </c>
    </row>
    <row r="33" spans="1:21" x14ac:dyDescent="0.2">
      <c r="A33" s="2"/>
      <c r="B33" s="2" t="s">
        <v>45</v>
      </c>
      <c r="C33" s="30"/>
      <c r="D33" s="4">
        <v>28669.489129633988</v>
      </c>
      <c r="E33" s="4">
        <v>28669.489129633988</v>
      </c>
      <c r="F33" s="4">
        <v>28669.489129633988</v>
      </c>
      <c r="G33" s="20">
        <v>86008.467388901961</v>
      </c>
      <c r="H33" s="4">
        <v>28669.489129633988</v>
      </c>
      <c r="I33" s="4">
        <v>28669.489129633988</v>
      </c>
      <c r="J33" s="4">
        <v>28669.489129633988</v>
      </c>
      <c r="K33" s="20">
        <v>86008.467388901961</v>
      </c>
      <c r="L33" s="4">
        <v>28669.489129633988</v>
      </c>
      <c r="M33" s="4">
        <v>28669.489129633988</v>
      </c>
      <c r="N33" s="4">
        <v>28669.489129633988</v>
      </c>
      <c r="O33" s="20">
        <v>86008.467388901961</v>
      </c>
      <c r="P33" s="4">
        <v>28669.489129633988</v>
      </c>
      <c r="Q33" s="4">
        <v>28669.489129633988</v>
      </c>
      <c r="R33" s="4">
        <v>28669.489129633988</v>
      </c>
      <c r="S33" s="20">
        <v>86008.467388901961</v>
      </c>
      <c r="T33" s="30"/>
      <c r="U33" s="21">
        <v>344033.86955560785</v>
      </c>
    </row>
    <row r="34" spans="1:21" x14ac:dyDescent="0.2">
      <c r="A34" s="2"/>
      <c r="B34" s="2" t="s">
        <v>46</v>
      </c>
      <c r="C34" s="30"/>
      <c r="D34" s="4">
        <v>28613.570648464494</v>
      </c>
      <c r="E34" s="4">
        <v>28613.570648464494</v>
      </c>
      <c r="F34" s="4">
        <v>28613.570648464494</v>
      </c>
      <c r="G34" s="20">
        <v>85840.711945393487</v>
      </c>
      <c r="H34" s="4">
        <v>28613.570648464494</v>
      </c>
      <c r="I34" s="4">
        <v>28613.570648464494</v>
      </c>
      <c r="J34" s="4">
        <v>28613.570648464494</v>
      </c>
      <c r="K34" s="20">
        <v>85840.711945393487</v>
      </c>
      <c r="L34" s="4">
        <v>28613.570648464494</v>
      </c>
      <c r="M34" s="4">
        <v>28613.570648464494</v>
      </c>
      <c r="N34" s="4">
        <v>28613.570648464494</v>
      </c>
      <c r="O34" s="20">
        <v>85840.711945393487</v>
      </c>
      <c r="P34" s="4">
        <v>28613.570648464494</v>
      </c>
      <c r="Q34" s="4">
        <v>28613.570648464494</v>
      </c>
      <c r="R34" s="4">
        <v>28613.570648464494</v>
      </c>
      <c r="S34" s="20">
        <v>85840.711945393487</v>
      </c>
      <c r="T34" s="30"/>
      <c r="U34" s="21">
        <v>343362.84778157395</v>
      </c>
    </row>
    <row r="35" spans="1:21" x14ac:dyDescent="0.2">
      <c r="A35" s="2"/>
      <c r="B35" s="23" t="s">
        <v>47</v>
      </c>
      <c r="C35" s="2"/>
      <c r="D35" s="25">
        <v>142269.90685891788</v>
      </c>
      <c r="E35" s="25">
        <v>142269.90685891788</v>
      </c>
      <c r="F35" s="25">
        <v>142269.90685891788</v>
      </c>
      <c r="G35" s="25">
        <v>426809.72057675367</v>
      </c>
      <c r="H35" s="25">
        <v>142269.90685891788</v>
      </c>
      <c r="I35" s="25">
        <v>142269.90685891788</v>
      </c>
      <c r="J35" s="25">
        <v>142269.90685891788</v>
      </c>
      <c r="K35" s="25">
        <v>426809.72057675367</v>
      </c>
      <c r="L35" s="25">
        <v>142269.90685891788</v>
      </c>
      <c r="M35" s="25">
        <v>142269.90685891788</v>
      </c>
      <c r="N35" s="25">
        <v>142269.90685891788</v>
      </c>
      <c r="O35" s="25">
        <v>426809.72057675367</v>
      </c>
      <c r="P35" s="25">
        <v>142269.90685891788</v>
      </c>
      <c r="Q35" s="25">
        <v>142269.90685891788</v>
      </c>
      <c r="R35" s="25">
        <v>142269.90685891788</v>
      </c>
      <c r="S35" s="25">
        <v>426809.72057675367</v>
      </c>
      <c r="T35" s="2"/>
      <c r="U35" s="26">
        <v>1707238.8823070147</v>
      </c>
    </row>
    <row r="36" spans="1:21" x14ac:dyDescent="0.2">
      <c r="A36" s="1"/>
      <c r="B36" s="1"/>
      <c r="C36" s="3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30"/>
      <c r="U36" s="7"/>
    </row>
    <row r="37" spans="1:21" x14ac:dyDescent="0.2">
      <c r="A37" s="29" t="s">
        <v>48</v>
      </c>
      <c r="B37" s="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"/>
    </row>
    <row r="38" spans="1:21" x14ac:dyDescent="0.2">
      <c r="A38" s="2"/>
      <c r="B38" s="2" t="s">
        <v>49</v>
      </c>
      <c r="C38" s="30"/>
      <c r="D38" s="4">
        <v>13111.446416666666</v>
      </c>
      <c r="E38" s="4">
        <v>13111.446416666666</v>
      </c>
      <c r="F38" s="4">
        <v>13111.446416666666</v>
      </c>
      <c r="G38" s="20">
        <v>39334.339249999997</v>
      </c>
      <c r="H38" s="4">
        <v>13111.446416666666</v>
      </c>
      <c r="I38" s="4">
        <v>13111.446416666666</v>
      </c>
      <c r="J38" s="4">
        <v>13111.446416666666</v>
      </c>
      <c r="K38" s="20">
        <v>39334.339249999997</v>
      </c>
      <c r="L38" s="4">
        <v>13111.446416666666</v>
      </c>
      <c r="M38" s="4">
        <v>13111.446416666666</v>
      </c>
      <c r="N38" s="4">
        <v>13111.446416666666</v>
      </c>
      <c r="O38" s="20">
        <v>39334.339249999997</v>
      </c>
      <c r="P38" s="4">
        <v>13111.446416666666</v>
      </c>
      <c r="Q38" s="4">
        <v>13111.446416666666</v>
      </c>
      <c r="R38" s="4">
        <v>13111.446416666666</v>
      </c>
      <c r="S38" s="20">
        <v>39334.339249999997</v>
      </c>
      <c r="T38" s="30"/>
      <c r="U38" s="21">
        <v>157337.35699999999</v>
      </c>
    </row>
    <row r="39" spans="1:21" x14ac:dyDescent="0.2">
      <c r="A39" s="2"/>
      <c r="B39" s="2" t="s">
        <v>50</v>
      </c>
      <c r="C39" s="30"/>
      <c r="D39" s="4">
        <v>172720.37649761743</v>
      </c>
      <c r="E39" s="4">
        <v>172849.77608353875</v>
      </c>
      <c r="F39" s="4">
        <v>172979.5787834349</v>
      </c>
      <c r="G39" s="20">
        <v>518549.73136459105</v>
      </c>
      <c r="H39" s="4">
        <v>173109.78711676825</v>
      </c>
      <c r="I39" s="4">
        <v>173240.4036266951</v>
      </c>
      <c r="J39" s="4">
        <v>173371.43088036386</v>
      </c>
      <c r="K39" s="20">
        <v>519721.6216238272</v>
      </c>
      <c r="L39" s="4">
        <v>173502.8714692177</v>
      </c>
      <c r="M39" s="4">
        <v>173634.72800930208</v>
      </c>
      <c r="N39" s="4">
        <v>173767.00314157721</v>
      </c>
      <c r="O39" s="20">
        <v>520904.60262009699</v>
      </c>
      <c r="P39" s="4">
        <v>173899.69953223539</v>
      </c>
      <c r="Q39" s="4">
        <v>174032.81987302346</v>
      </c>
      <c r="R39" s="4">
        <v>174166.36688157046</v>
      </c>
      <c r="S39" s="20">
        <v>522098.88628682925</v>
      </c>
      <c r="T39" s="30"/>
      <c r="U39" s="21">
        <v>2081274.8418953442</v>
      </c>
    </row>
    <row r="40" spans="1:21" x14ac:dyDescent="0.2">
      <c r="A40" s="2"/>
      <c r="B40" s="2" t="s">
        <v>51</v>
      </c>
      <c r="C40" s="30"/>
      <c r="D40" s="4">
        <v>0</v>
      </c>
      <c r="E40" s="4">
        <v>0</v>
      </c>
      <c r="F40" s="4">
        <v>0</v>
      </c>
      <c r="G40" s="20">
        <v>0</v>
      </c>
      <c r="H40" s="4">
        <v>0</v>
      </c>
      <c r="I40" s="4">
        <v>0</v>
      </c>
      <c r="J40" s="4">
        <v>1270750</v>
      </c>
      <c r="K40" s="20">
        <v>1270750</v>
      </c>
      <c r="L40" s="4">
        <v>0</v>
      </c>
      <c r="M40" s="4">
        <v>0</v>
      </c>
      <c r="N40" s="4">
        <v>0</v>
      </c>
      <c r="O40" s="20">
        <v>0</v>
      </c>
      <c r="P40" s="4">
        <v>0</v>
      </c>
      <c r="Q40" s="4">
        <v>0</v>
      </c>
      <c r="R40" s="4">
        <v>1301081</v>
      </c>
      <c r="S40" s="20">
        <v>1301081</v>
      </c>
      <c r="T40" s="30"/>
      <c r="U40" s="21">
        <v>2571831</v>
      </c>
    </row>
    <row r="41" spans="1:21" x14ac:dyDescent="0.2">
      <c r="A41" s="2"/>
      <c r="B41" s="2" t="s">
        <v>52</v>
      </c>
      <c r="C41" s="30"/>
      <c r="D41" s="4">
        <v>19568.362124999996</v>
      </c>
      <c r="E41" s="4">
        <v>19568.362124999996</v>
      </c>
      <c r="F41" s="4">
        <v>19568.362124999996</v>
      </c>
      <c r="G41" s="20">
        <v>58705.086374999984</v>
      </c>
      <c r="H41" s="4">
        <v>19568.362124999996</v>
      </c>
      <c r="I41" s="4">
        <v>19568.362124999996</v>
      </c>
      <c r="J41" s="4">
        <v>19568.362124999996</v>
      </c>
      <c r="K41" s="20">
        <v>58705.086374999984</v>
      </c>
      <c r="L41" s="4">
        <v>19568.362124999996</v>
      </c>
      <c r="M41" s="4">
        <v>19568.362124999996</v>
      </c>
      <c r="N41" s="4">
        <v>19568.362124999996</v>
      </c>
      <c r="O41" s="20">
        <v>58705.086374999984</v>
      </c>
      <c r="P41" s="4">
        <v>19568.362124999996</v>
      </c>
      <c r="Q41" s="4">
        <v>19568.362124999996</v>
      </c>
      <c r="R41" s="4">
        <v>19568.362124999996</v>
      </c>
      <c r="S41" s="20">
        <v>58705.086374999984</v>
      </c>
      <c r="T41" s="30"/>
      <c r="U41" s="21">
        <v>234820.34549999994</v>
      </c>
    </row>
    <row r="42" spans="1:21" x14ac:dyDescent="0.2">
      <c r="A42" s="2"/>
      <c r="B42" s="2" t="s">
        <v>53</v>
      </c>
      <c r="C42" s="32"/>
      <c r="D42" s="4">
        <v>23647.53288749999</v>
      </c>
      <c r="E42" s="4">
        <v>23647.53288749999</v>
      </c>
      <c r="F42" s="4">
        <v>23647.53288749999</v>
      </c>
      <c r="G42" s="20">
        <v>70942.598662499979</v>
      </c>
      <c r="H42" s="4">
        <v>23647.53288749999</v>
      </c>
      <c r="I42" s="4">
        <v>23647.53288749999</v>
      </c>
      <c r="J42" s="4">
        <v>23647.53288749999</v>
      </c>
      <c r="K42" s="20">
        <v>70942.598662499979</v>
      </c>
      <c r="L42" s="4">
        <v>23647.53288749999</v>
      </c>
      <c r="M42" s="4">
        <v>23647.53288749999</v>
      </c>
      <c r="N42" s="4">
        <v>23647.53288749999</v>
      </c>
      <c r="O42" s="20">
        <v>70942.598662499979</v>
      </c>
      <c r="P42" s="4">
        <v>23647.53288749999</v>
      </c>
      <c r="Q42" s="4">
        <v>23647.53288749999</v>
      </c>
      <c r="R42" s="4">
        <v>23647.53288749999</v>
      </c>
      <c r="S42" s="20">
        <v>70942.598662499979</v>
      </c>
      <c r="T42" s="32"/>
      <c r="U42" s="21">
        <v>283770.39464999991</v>
      </c>
    </row>
    <row r="43" spans="1:21" x14ac:dyDescent="0.2">
      <c r="A43" s="2"/>
      <c r="B43" s="2" t="s">
        <v>54</v>
      </c>
      <c r="C43" s="2"/>
      <c r="D43" s="4">
        <v>74155.636583333311</v>
      </c>
      <c r="E43" s="4">
        <v>74155.636583333311</v>
      </c>
      <c r="F43" s="4">
        <v>74155.636583333311</v>
      </c>
      <c r="G43" s="20">
        <v>222466.90974999993</v>
      </c>
      <c r="H43" s="4">
        <v>74155.636583333311</v>
      </c>
      <c r="I43" s="4">
        <v>74155.636583333311</v>
      </c>
      <c r="J43" s="4">
        <v>74155.636583333311</v>
      </c>
      <c r="K43" s="20">
        <v>222466.90974999993</v>
      </c>
      <c r="L43" s="4">
        <v>74155.636583333311</v>
      </c>
      <c r="M43" s="4">
        <v>74155.636583333311</v>
      </c>
      <c r="N43" s="4">
        <v>74155.636583333311</v>
      </c>
      <c r="O43" s="20">
        <v>222466.90974999993</v>
      </c>
      <c r="P43" s="4">
        <v>74155.636583333311</v>
      </c>
      <c r="Q43" s="4">
        <v>74155.636583333311</v>
      </c>
      <c r="R43" s="4">
        <v>74155.636583333311</v>
      </c>
      <c r="S43" s="20">
        <v>222466.90974999993</v>
      </c>
      <c r="T43" s="2"/>
      <c r="U43" s="21">
        <v>889867.63899999973</v>
      </c>
    </row>
    <row r="44" spans="1:21" x14ac:dyDescent="0.2">
      <c r="A44" s="2"/>
      <c r="B44" s="23" t="s">
        <v>55</v>
      </c>
      <c r="C44" s="30"/>
      <c r="D44" s="25">
        <v>303203.35451011738</v>
      </c>
      <c r="E44" s="25">
        <v>303332.7540960387</v>
      </c>
      <c r="F44" s="25">
        <v>303462.55679593486</v>
      </c>
      <c r="G44" s="25">
        <v>909998.66540209088</v>
      </c>
      <c r="H44" s="25">
        <v>303592.76512926817</v>
      </c>
      <c r="I44" s="25">
        <v>303723.38163919502</v>
      </c>
      <c r="J44" s="25">
        <v>1574604.4088928639</v>
      </c>
      <c r="K44" s="25">
        <v>2181920.5556613272</v>
      </c>
      <c r="L44" s="25">
        <v>303985.84948171768</v>
      </c>
      <c r="M44" s="25">
        <v>304117.70602180203</v>
      </c>
      <c r="N44" s="25">
        <v>304249.98115407716</v>
      </c>
      <c r="O44" s="25">
        <v>912353.53665759671</v>
      </c>
      <c r="P44" s="25">
        <v>304382.67754473537</v>
      </c>
      <c r="Q44" s="25">
        <v>304515.79788552341</v>
      </c>
      <c r="R44" s="25">
        <v>1605730.3448940704</v>
      </c>
      <c r="S44" s="25">
        <v>2214628.8203243292</v>
      </c>
      <c r="T44" s="30"/>
      <c r="U44" s="26">
        <v>6218901.578045344</v>
      </c>
    </row>
    <row r="45" spans="1:21" x14ac:dyDescent="0.2">
      <c r="A45" s="2"/>
      <c r="B45" s="1"/>
      <c r="C45" s="30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0"/>
      <c r="U45" s="5"/>
    </row>
    <row r="46" spans="1:21" x14ac:dyDescent="0.2">
      <c r="A46" s="29" t="s">
        <v>56</v>
      </c>
      <c r="B46" s="2"/>
      <c r="C46" s="3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0"/>
      <c r="U46" s="7"/>
    </row>
    <row r="47" spans="1:21" x14ac:dyDescent="0.2">
      <c r="A47" s="2"/>
      <c r="B47" s="2" t="s">
        <v>57</v>
      </c>
      <c r="C47" s="30"/>
      <c r="D47" s="4">
        <v>7428.4561101947838</v>
      </c>
      <c r="E47" s="4">
        <v>7428.4561101947838</v>
      </c>
      <c r="F47" s="4">
        <v>7428.4561101947838</v>
      </c>
      <c r="G47" s="20">
        <v>22285.368330584351</v>
      </c>
      <c r="H47" s="4">
        <v>7428.4561101947838</v>
      </c>
      <c r="I47" s="4">
        <v>7428.4561101947838</v>
      </c>
      <c r="J47" s="4">
        <v>7428.4561101947838</v>
      </c>
      <c r="K47" s="20">
        <v>22285.368330584351</v>
      </c>
      <c r="L47" s="4">
        <v>7428.4561101947838</v>
      </c>
      <c r="M47" s="4">
        <v>7428.4561101947838</v>
      </c>
      <c r="N47" s="4">
        <v>7428.4561101947838</v>
      </c>
      <c r="O47" s="20">
        <v>22285.368330584351</v>
      </c>
      <c r="P47" s="4">
        <v>7428.4561101947838</v>
      </c>
      <c r="Q47" s="4">
        <v>7428.4561101947838</v>
      </c>
      <c r="R47" s="4">
        <v>7428.4561101947838</v>
      </c>
      <c r="S47" s="20">
        <v>22285.368330584351</v>
      </c>
      <c r="T47" s="30"/>
      <c r="U47" s="21">
        <v>89141.473322337406</v>
      </c>
    </row>
    <row r="48" spans="1:21" x14ac:dyDescent="0.2">
      <c r="A48" s="2"/>
      <c r="B48" s="2" t="s">
        <v>58</v>
      </c>
      <c r="C48" s="30"/>
      <c r="D48" s="4">
        <v>3691.6364818960096</v>
      </c>
      <c r="E48" s="4">
        <v>3691.6364818960096</v>
      </c>
      <c r="F48" s="4">
        <v>3691.6364818960096</v>
      </c>
      <c r="G48" s="20">
        <v>11074.909445688028</v>
      </c>
      <c r="H48" s="4">
        <v>3691.6364818960096</v>
      </c>
      <c r="I48" s="4">
        <v>3691.6364818960096</v>
      </c>
      <c r="J48" s="4">
        <v>3691.6364818960096</v>
      </c>
      <c r="K48" s="20">
        <v>11074.909445688028</v>
      </c>
      <c r="L48" s="4">
        <v>3691.6364818960096</v>
      </c>
      <c r="M48" s="4">
        <v>3691.6364818960096</v>
      </c>
      <c r="N48" s="4">
        <v>3691.6364818960096</v>
      </c>
      <c r="O48" s="20">
        <v>11074.909445688028</v>
      </c>
      <c r="P48" s="4">
        <v>3691.6364818960096</v>
      </c>
      <c r="Q48" s="4">
        <v>3691.6364818960096</v>
      </c>
      <c r="R48" s="4">
        <v>3691.6364818960096</v>
      </c>
      <c r="S48" s="20">
        <v>11074.909445688028</v>
      </c>
      <c r="T48" s="30"/>
      <c r="U48" s="21">
        <v>44299.637782752114</v>
      </c>
    </row>
    <row r="49" spans="1:21" x14ac:dyDescent="0.2">
      <c r="A49" s="2"/>
      <c r="B49" s="2" t="s">
        <v>59</v>
      </c>
      <c r="C49" s="30"/>
      <c r="D49" s="4">
        <v>5584.2502138901973</v>
      </c>
      <c r="E49" s="4">
        <v>5584.2502138901973</v>
      </c>
      <c r="F49" s="4">
        <v>5584.2502138901973</v>
      </c>
      <c r="G49" s="20">
        <v>16752.750641670591</v>
      </c>
      <c r="H49" s="4">
        <v>5584.2502138901973</v>
      </c>
      <c r="I49" s="4">
        <v>5584.2502138901973</v>
      </c>
      <c r="J49" s="4">
        <v>5584.2502138901973</v>
      </c>
      <c r="K49" s="20">
        <v>16752.750641670591</v>
      </c>
      <c r="L49" s="4">
        <v>5584.2502138901973</v>
      </c>
      <c r="M49" s="4">
        <v>5584.2502138901973</v>
      </c>
      <c r="N49" s="4">
        <v>5584.2502138901973</v>
      </c>
      <c r="O49" s="20">
        <v>16752.750641670591</v>
      </c>
      <c r="P49" s="4">
        <v>5584.2502138901973</v>
      </c>
      <c r="Q49" s="4">
        <v>5584.2502138901973</v>
      </c>
      <c r="R49" s="4">
        <v>5584.2502138901973</v>
      </c>
      <c r="S49" s="20">
        <v>16752.750641670591</v>
      </c>
      <c r="T49" s="30"/>
      <c r="U49" s="21">
        <v>67011.002566682364</v>
      </c>
    </row>
    <row r="50" spans="1:21" x14ac:dyDescent="0.2">
      <c r="A50" s="2"/>
      <c r="B50" s="2" t="s">
        <v>60</v>
      </c>
      <c r="C50" s="32"/>
      <c r="D50" s="4">
        <v>16870.376490566032</v>
      </c>
      <c r="E50" s="4">
        <v>16870.376490566032</v>
      </c>
      <c r="F50" s="4">
        <v>16870.376490566032</v>
      </c>
      <c r="G50" s="20">
        <v>50611.129471698092</v>
      </c>
      <c r="H50" s="4">
        <v>16870.376490566032</v>
      </c>
      <c r="I50" s="4">
        <v>16870.376490566032</v>
      </c>
      <c r="J50" s="4">
        <v>16870.376490566032</v>
      </c>
      <c r="K50" s="20">
        <v>50611.129471698092</v>
      </c>
      <c r="L50" s="4">
        <v>16870.376490566032</v>
      </c>
      <c r="M50" s="4">
        <v>16870.376490566032</v>
      </c>
      <c r="N50" s="4">
        <v>16870.376490566032</v>
      </c>
      <c r="O50" s="20">
        <v>50611.129471698092</v>
      </c>
      <c r="P50" s="4">
        <v>16870.376490566032</v>
      </c>
      <c r="Q50" s="4">
        <v>16870.376490566032</v>
      </c>
      <c r="R50" s="4">
        <v>16870.376490566032</v>
      </c>
      <c r="S50" s="20">
        <v>50611.129471698092</v>
      </c>
      <c r="T50" s="32"/>
      <c r="U50" s="21">
        <v>202444.51788679237</v>
      </c>
    </row>
    <row r="51" spans="1:21" x14ac:dyDescent="0.2">
      <c r="A51" s="2"/>
      <c r="B51" s="2" t="s">
        <v>61</v>
      </c>
      <c r="C51" s="24"/>
      <c r="D51" s="4">
        <v>6292.3069303305638</v>
      </c>
      <c r="E51" s="4">
        <v>6292.3069303305638</v>
      </c>
      <c r="F51" s="4">
        <v>6292.3069303305638</v>
      </c>
      <c r="G51" s="20">
        <v>18876.920790991691</v>
      </c>
      <c r="H51" s="4">
        <v>6292.3069303305638</v>
      </c>
      <c r="I51" s="4">
        <v>6292.3069303305638</v>
      </c>
      <c r="J51" s="4">
        <v>6292.3069303305638</v>
      </c>
      <c r="K51" s="20">
        <v>18876.920790991691</v>
      </c>
      <c r="L51" s="4">
        <v>6292.3069303305638</v>
      </c>
      <c r="M51" s="4">
        <v>6292.3069303305638</v>
      </c>
      <c r="N51" s="4">
        <v>6292.3069303305638</v>
      </c>
      <c r="O51" s="20">
        <v>18876.920790991691</v>
      </c>
      <c r="P51" s="4">
        <v>6292.3069303305638</v>
      </c>
      <c r="Q51" s="4">
        <v>6292.3069303305638</v>
      </c>
      <c r="R51" s="4">
        <v>6292.3069303305638</v>
      </c>
      <c r="S51" s="20">
        <v>18876.920790991691</v>
      </c>
      <c r="T51" s="24"/>
      <c r="U51" s="21">
        <v>75507.683163966765</v>
      </c>
    </row>
    <row r="52" spans="1:21" x14ac:dyDescent="0.2">
      <c r="A52" s="2"/>
      <c r="B52" s="2" t="s">
        <v>62</v>
      </c>
      <c r="C52" s="2"/>
      <c r="D52" s="4">
        <v>2329.5357601493702</v>
      </c>
      <c r="E52" s="4">
        <v>2329.5357601493702</v>
      </c>
      <c r="F52" s="4">
        <v>2329.5357601493702</v>
      </c>
      <c r="G52" s="20">
        <v>6988.60728044811</v>
      </c>
      <c r="H52" s="4">
        <v>2329.5357601493702</v>
      </c>
      <c r="I52" s="4">
        <v>2329.5357601493702</v>
      </c>
      <c r="J52" s="4">
        <v>2329.5357601493702</v>
      </c>
      <c r="K52" s="20">
        <v>6988.60728044811</v>
      </c>
      <c r="L52" s="4">
        <v>2329.5357601493702</v>
      </c>
      <c r="M52" s="4">
        <v>2329.5357601493702</v>
      </c>
      <c r="N52" s="4">
        <v>2329.5357601493702</v>
      </c>
      <c r="O52" s="20">
        <v>6988.60728044811</v>
      </c>
      <c r="P52" s="4">
        <v>2329.5357601493702</v>
      </c>
      <c r="Q52" s="4">
        <v>2329.5357601493702</v>
      </c>
      <c r="R52" s="4">
        <v>2329.5357601493702</v>
      </c>
      <c r="S52" s="20">
        <v>6988.60728044811</v>
      </c>
      <c r="T52" s="2"/>
      <c r="U52" s="21">
        <v>27954.42912179244</v>
      </c>
    </row>
    <row r="53" spans="1:21" x14ac:dyDescent="0.2">
      <c r="A53" s="2"/>
      <c r="B53" s="2" t="s">
        <v>63</v>
      </c>
      <c r="C53" s="30"/>
      <c r="D53" s="4">
        <v>21666.666666666668</v>
      </c>
      <c r="E53" s="4">
        <v>21666.666666666668</v>
      </c>
      <c r="F53" s="4">
        <v>21666.666666666668</v>
      </c>
      <c r="G53" s="20">
        <v>65000</v>
      </c>
      <c r="H53" s="4">
        <v>21666.666666666668</v>
      </c>
      <c r="I53" s="4">
        <v>21666.666666666668</v>
      </c>
      <c r="J53" s="4">
        <v>21666.666666666668</v>
      </c>
      <c r="K53" s="20">
        <v>65000</v>
      </c>
      <c r="L53" s="4">
        <v>21666.666666666668</v>
      </c>
      <c r="M53" s="4">
        <v>21666.666666666668</v>
      </c>
      <c r="N53" s="4">
        <v>21666.666666666668</v>
      </c>
      <c r="O53" s="20">
        <v>65000</v>
      </c>
      <c r="P53" s="4">
        <v>21666.666666666668</v>
      </c>
      <c r="Q53" s="4">
        <v>21666.666666666668</v>
      </c>
      <c r="R53" s="4">
        <v>21666.666666666668</v>
      </c>
      <c r="S53" s="20">
        <v>65000</v>
      </c>
      <c r="T53" s="30"/>
      <c r="U53" s="21">
        <v>260000</v>
      </c>
    </row>
    <row r="54" spans="1:21" x14ac:dyDescent="0.2">
      <c r="A54" s="2"/>
      <c r="B54" s="2" t="s">
        <v>64</v>
      </c>
      <c r="C54" s="30"/>
      <c r="D54" s="4">
        <v>24550.768871695229</v>
      </c>
      <c r="E54" s="4">
        <v>24550.768871695229</v>
      </c>
      <c r="F54" s="4">
        <v>24550.768871695229</v>
      </c>
      <c r="G54" s="20">
        <v>73652.30661508569</v>
      </c>
      <c r="H54" s="4">
        <v>24550.768871695229</v>
      </c>
      <c r="I54" s="4">
        <v>24550.768871695229</v>
      </c>
      <c r="J54" s="4">
        <v>24550.768871695229</v>
      </c>
      <c r="K54" s="20">
        <v>73652.30661508569</v>
      </c>
      <c r="L54" s="4">
        <v>24550.768871695229</v>
      </c>
      <c r="M54" s="4">
        <v>24550.768871695229</v>
      </c>
      <c r="N54" s="4">
        <v>24550.768871695229</v>
      </c>
      <c r="O54" s="20">
        <v>73652.30661508569</v>
      </c>
      <c r="P54" s="4">
        <v>24550.768871695229</v>
      </c>
      <c r="Q54" s="4">
        <v>24550.768871695229</v>
      </c>
      <c r="R54" s="4">
        <v>24550.768871695229</v>
      </c>
      <c r="S54" s="20">
        <v>73652.30661508569</v>
      </c>
      <c r="T54" s="30"/>
      <c r="U54" s="21">
        <v>294609.22646034276</v>
      </c>
    </row>
    <row r="55" spans="1:21" x14ac:dyDescent="0.2">
      <c r="A55" s="2"/>
      <c r="B55" s="2" t="s">
        <v>65</v>
      </c>
      <c r="C55" s="30"/>
      <c r="D55" s="4">
        <v>0</v>
      </c>
      <c r="E55" s="4">
        <v>0</v>
      </c>
      <c r="F55" s="4">
        <v>0</v>
      </c>
      <c r="G55" s="20">
        <v>0</v>
      </c>
      <c r="H55" s="4">
        <v>0</v>
      </c>
      <c r="I55" s="4">
        <v>0</v>
      </c>
      <c r="J55" s="4">
        <v>0</v>
      </c>
      <c r="K55" s="20">
        <v>0</v>
      </c>
      <c r="L55" s="4">
        <v>0</v>
      </c>
      <c r="M55" s="4">
        <v>0</v>
      </c>
      <c r="N55" s="4">
        <v>0</v>
      </c>
      <c r="O55" s="20">
        <v>0</v>
      </c>
      <c r="P55" s="4">
        <v>0</v>
      </c>
      <c r="Q55" s="4">
        <v>0</v>
      </c>
      <c r="R55" s="4">
        <v>0</v>
      </c>
      <c r="S55" s="20">
        <v>0</v>
      </c>
      <c r="T55" s="30"/>
      <c r="U55" s="21">
        <v>0</v>
      </c>
    </row>
    <row r="56" spans="1:21" x14ac:dyDescent="0.2">
      <c r="A56" s="2"/>
      <c r="B56" s="2" t="s">
        <v>66</v>
      </c>
      <c r="C56" s="30"/>
      <c r="D56" s="4">
        <v>0</v>
      </c>
      <c r="E56" s="4">
        <v>0</v>
      </c>
      <c r="F56" s="4">
        <v>0</v>
      </c>
      <c r="G56" s="20">
        <v>0</v>
      </c>
      <c r="H56" s="4">
        <v>0</v>
      </c>
      <c r="I56" s="4">
        <v>0</v>
      </c>
      <c r="J56" s="4">
        <v>0</v>
      </c>
      <c r="K56" s="20">
        <v>0</v>
      </c>
      <c r="L56" s="4">
        <v>0</v>
      </c>
      <c r="M56" s="4">
        <v>0</v>
      </c>
      <c r="N56" s="4">
        <v>0</v>
      </c>
      <c r="O56" s="20">
        <v>0</v>
      </c>
      <c r="P56" s="4">
        <v>0</v>
      </c>
      <c r="Q56" s="4">
        <v>0</v>
      </c>
      <c r="R56" s="4">
        <v>0</v>
      </c>
      <c r="S56" s="20">
        <v>0</v>
      </c>
      <c r="T56" s="30"/>
      <c r="U56" s="21">
        <v>0</v>
      </c>
    </row>
    <row r="57" spans="1:21" x14ac:dyDescent="0.2">
      <c r="A57" s="2"/>
      <c r="B57" s="2" t="s">
        <v>67</v>
      </c>
      <c r="C57" s="30"/>
      <c r="D57" s="4">
        <v>32765.82781587854</v>
      </c>
      <c r="E57" s="4">
        <v>33248.823382675699</v>
      </c>
      <c r="F57" s="4">
        <v>33718.402405950714</v>
      </c>
      <c r="G57" s="20">
        <v>99733.053604504938</v>
      </c>
      <c r="H57" s="4">
        <v>34174.937567468085</v>
      </c>
      <c r="I57" s="4">
        <v>34618.791196721089</v>
      </c>
      <c r="J57" s="4">
        <v>35050.31555849484</v>
      </c>
      <c r="K57" s="20">
        <v>103844.04432268401</v>
      </c>
      <c r="L57" s="4">
        <v>35469.853132441545</v>
      </c>
      <c r="M57" s="4">
        <v>35877.736884889724</v>
      </c>
      <c r="N57" s="4">
        <v>36274.290533103238</v>
      </c>
      <c r="O57" s="20">
        <v>107621.88055043451</v>
      </c>
      <c r="P57" s="4">
        <v>36659.828802199707</v>
      </c>
      <c r="Q57" s="4">
        <v>37034.657674932379</v>
      </c>
      <c r="R57" s="4">
        <v>37399.074634533594</v>
      </c>
      <c r="S57" s="20">
        <v>111093.56111166568</v>
      </c>
      <c r="T57" s="30"/>
      <c r="U57" s="21">
        <v>422292.53958928917</v>
      </c>
    </row>
    <row r="58" spans="1:21" x14ac:dyDescent="0.2">
      <c r="A58" s="2"/>
      <c r="B58" s="2" t="s">
        <v>68</v>
      </c>
      <c r="C58" s="30"/>
      <c r="D58" s="4">
        <v>374902.78846280393</v>
      </c>
      <c r="E58" s="4">
        <v>76707.44261246096</v>
      </c>
      <c r="F58" s="4">
        <v>76707.44261246096</v>
      </c>
      <c r="G58" s="20">
        <v>528317.67368772579</v>
      </c>
      <c r="H58" s="4">
        <v>76707.44261246096</v>
      </c>
      <c r="I58" s="4">
        <v>76707.44261246096</v>
      </c>
      <c r="J58" s="4">
        <v>76707.44261246096</v>
      </c>
      <c r="K58" s="20">
        <v>230122.32783738288</v>
      </c>
      <c r="L58" s="4">
        <v>76707.44261246096</v>
      </c>
      <c r="M58" s="4">
        <v>76707.44261246096</v>
      </c>
      <c r="N58" s="4">
        <v>76707.44261246096</v>
      </c>
      <c r="O58" s="20">
        <v>230122.32783738288</v>
      </c>
      <c r="P58" s="4">
        <v>76707.44261246096</v>
      </c>
      <c r="Q58" s="4">
        <v>76707.44261246096</v>
      </c>
      <c r="R58" s="4">
        <v>76707.44261246096</v>
      </c>
      <c r="S58" s="20">
        <v>230122.32783738288</v>
      </c>
      <c r="T58" s="30"/>
      <c r="U58" s="21">
        <v>1218684.6571998745</v>
      </c>
    </row>
    <row r="59" spans="1:21" x14ac:dyDescent="0.2">
      <c r="A59" s="2"/>
      <c r="B59" s="23" t="s">
        <v>69</v>
      </c>
      <c r="C59" s="30"/>
      <c r="D59" s="25">
        <v>496082.61380407133</v>
      </c>
      <c r="E59" s="25">
        <v>198370.26352052551</v>
      </c>
      <c r="F59" s="25">
        <v>198839.84254380051</v>
      </c>
      <c r="G59" s="25">
        <v>893292.71986839722</v>
      </c>
      <c r="H59" s="25">
        <v>199296.37770531789</v>
      </c>
      <c r="I59" s="25">
        <v>199740.23133457088</v>
      </c>
      <c r="J59" s="25">
        <v>200171.75569634466</v>
      </c>
      <c r="K59" s="25">
        <v>599208.36473623337</v>
      </c>
      <c r="L59" s="25">
        <v>200591.29327029135</v>
      </c>
      <c r="M59" s="25">
        <v>200999.17702273952</v>
      </c>
      <c r="N59" s="25">
        <v>201395.73067095305</v>
      </c>
      <c r="O59" s="25">
        <v>602986.20096398389</v>
      </c>
      <c r="P59" s="25">
        <v>201781.26894004951</v>
      </c>
      <c r="Q59" s="25">
        <v>202156.09781278219</v>
      </c>
      <c r="R59" s="25">
        <v>202520.51477238338</v>
      </c>
      <c r="S59" s="25">
        <v>606457.88152521511</v>
      </c>
      <c r="T59" s="30"/>
      <c r="U59" s="26">
        <v>2701945.1670938297</v>
      </c>
    </row>
    <row r="60" spans="1:21" x14ac:dyDescent="0.2">
      <c r="A60" s="2"/>
      <c r="B60" s="1"/>
      <c r="C60" s="32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32"/>
      <c r="U60" s="5"/>
    </row>
    <row r="61" spans="1:21" x14ac:dyDescent="0.2">
      <c r="A61" s="2"/>
      <c r="B61" s="23" t="s">
        <v>70</v>
      </c>
      <c r="C61" s="24"/>
      <c r="D61" s="25">
        <v>2606596.6455817474</v>
      </c>
      <c r="E61" s="25">
        <v>2309013.6948841228</v>
      </c>
      <c r="F61" s="25">
        <v>2309613.0766072944</v>
      </c>
      <c r="G61" s="25">
        <v>7225223.4170731641</v>
      </c>
      <c r="H61" s="25">
        <v>2310199.820102145</v>
      </c>
      <c r="I61" s="25">
        <v>2310774.2902413248</v>
      </c>
      <c r="J61" s="25">
        <v>3582086.8418567674</v>
      </c>
      <c r="K61" s="25">
        <v>8203060.9522002377</v>
      </c>
      <c r="L61" s="25">
        <v>2311887.8200195679</v>
      </c>
      <c r="M61" s="25">
        <v>2312427.5603121002</v>
      </c>
      <c r="N61" s="25">
        <v>2312956.3890925888</v>
      </c>
      <c r="O61" s="25">
        <v>6937271.7694242569</v>
      </c>
      <c r="P61" s="25">
        <v>2313474.6237523435</v>
      </c>
      <c r="Q61" s="25">
        <v>2313982.5729658641</v>
      </c>
      <c r="R61" s="25">
        <v>3615561.5369340125</v>
      </c>
      <c r="S61" s="25">
        <v>8243018.733652221</v>
      </c>
      <c r="T61" s="24"/>
      <c r="U61" s="26">
        <v>30608574.872349881</v>
      </c>
    </row>
    <row r="62" spans="1:21" x14ac:dyDescent="0.2">
      <c r="A62" s="1" t="s">
        <v>71</v>
      </c>
      <c r="B62" s="23"/>
      <c r="C62" s="30"/>
      <c r="D62" s="25">
        <v>-151519.75841222331</v>
      </c>
      <c r="E62" s="25">
        <v>146063.19228540128</v>
      </c>
      <c r="F62" s="25">
        <v>145463.81056222972</v>
      </c>
      <c r="G62" s="25">
        <v>140007.24443540629</v>
      </c>
      <c r="H62" s="25">
        <v>144877.06706737913</v>
      </c>
      <c r="I62" s="25">
        <v>144302.59692819929</v>
      </c>
      <c r="J62" s="25">
        <v>-1127009.9546872433</v>
      </c>
      <c r="K62" s="25">
        <v>-837830.29069166724</v>
      </c>
      <c r="L62" s="25">
        <v>143189.06714995624</v>
      </c>
      <c r="M62" s="25">
        <v>142649.32685742388</v>
      </c>
      <c r="N62" s="25">
        <v>142120.4980769353</v>
      </c>
      <c r="O62" s="25">
        <v>427958.89208431356</v>
      </c>
      <c r="P62" s="25">
        <v>141602.26341718063</v>
      </c>
      <c r="Q62" s="25">
        <v>141094.31420366</v>
      </c>
      <c r="R62" s="25">
        <v>-1160484.6497644885</v>
      </c>
      <c r="S62" s="25">
        <v>-877788.07214365061</v>
      </c>
      <c r="T62" s="30"/>
      <c r="U62" s="26">
        <v>-1147652.2263155989</v>
      </c>
    </row>
    <row r="63" spans="1:21" x14ac:dyDescent="0.2">
      <c r="C63" s="30"/>
      <c r="N63" s="39"/>
      <c r="R63" s="39"/>
      <c r="T63" s="30"/>
      <c r="U63" s="3"/>
    </row>
    <row r="64" spans="1:21" x14ac:dyDescent="0.2">
      <c r="A64" s="1" t="s">
        <v>72</v>
      </c>
      <c r="C64" s="30"/>
      <c r="T64" s="30"/>
      <c r="U64" s="3"/>
    </row>
    <row r="65" spans="1:21" x14ac:dyDescent="0.2">
      <c r="B65" s="2" t="s">
        <v>73</v>
      </c>
      <c r="C65" s="30"/>
      <c r="D65" s="6">
        <v>9420379.0110141486</v>
      </c>
      <c r="E65" s="6">
        <v>-2426421.0498891245</v>
      </c>
      <c r="F65" s="6">
        <v>-2295863.7666666675</v>
      </c>
      <c r="G65" s="30">
        <v>4698094.1944583561</v>
      </c>
      <c r="H65" s="6">
        <v>4591727.5333333332</v>
      </c>
      <c r="I65" s="6">
        <v>-2295863.7666666675</v>
      </c>
      <c r="J65" s="6">
        <v>-2295863.7666666675</v>
      </c>
      <c r="K65" s="30">
        <v>0</v>
      </c>
      <c r="L65" s="6">
        <v>2387698.3173333332</v>
      </c>
      <c r="M65" s="6">
        <v>-2295863.7666666675</v>
      </c>
      <c r="N65" s="6">
        <v>-2295863.7666666671</v>
      </c>
      <c r="O65" s="30">
        <v>-2204029.2160000014</v>
      </c>
      <c r="P65" s="6">
        <v>2387698.3173333327</v>
      </c>
      <c r="Q65" s="6">
        <v>-2295863.7666666671</v>
      </c>
      <c r="R65" s="6">
        <v>-2295863.7666666661</v>
      </c>
      <c r="S65" s="30">
        <v>-2204029.2160000005</v>
      </c>
      <c r="T65" s="30"/>
      <c r="U65" s="8">
        <v>290035.76245835423</v>
      </c>
    </row>
    <row r="66" spans="1:21" x14ac:dyDescent="0.2">
      <c r="B66" s="2" t="s">
        <v>74</v>
      </c>
      <c r="C66" s="30"/>
      <c r="D66" s="6">
        <v>-91820.334887238525</v>
      </c>
      <c r="E66" s="6">
        <v>-91820.334887242439</v>
      </c>
      <c r="F66" s="6">
        <v>-91820.334887244826</v>
      </c>
      <c r="G66" s="30">
        <v>-275461.00466172583</v>
      </c>
      <c r="H66" s="6">
        <v>-91820.334887235193</v>
      </c>
      <c r="I66" s="6">
        <v>-91820.334887239384</v>
      </c>
      <c r="J66" s="6">
        <v>-91820.334887243938</v>
      </c>
      <c r="K66" s="30">
        <v>-275461.0046617185</v>
      </c>
      <c r="L66" s="6">
        <v>-91820.334887243138</v>
      </c>
      <c r="M66" s="6">
        <v>-91820.334887236328</v>
      </c>
      <c r="N66" s="6">
        <v>-91820.33488724292</v>
      </c>
      <c r="O66" s="30">
        <v>-275461.0046617224</v>
      </c>
      <c r="P66" s="6">
        <v>-91820.334887234523</v>
      </c>
      <c r="Q66" s="6">
        <v>-91820.334887243487</v>
      </c>
      <c r="R66" s="6">
        <v>-91820.334887238583</v>
      </c>
      <c r="S66" s="30">
        <v>-275461.00466171658</v>
      </c>
      <c r="T66" s="30"/>
      <c r="U66" s="8">
        <v>-1101844.0186468833</v>
      </c>
    </row>
    <row r="67" spans="1:21" x14ac:dyDescent="0.2">
      <c r="B67" s="2" t="s">
        <v>75</v>
      </c>
      <c r="C67" s="30"/>
      <c r="D67" s="6">
        <v>0</v>
      </c>
      <c r="E67" s="6">
        <v>0</v>
      </c>
      <c r="F67" s="6">
        <v>0</v>
      </c>
      <c r="G67" s="30">
        <v>0</v>
      </c>
      <c r="H67" s="6">
        <v>0</v>
      </c>
      <c r="I67" s="6">
        <v>0</v>
      </c>
      <c r="J67" s="6">
        <v>0</v>
      </c>
      <c r="K67" s="30">
        <v>0</v>
      </c>
      <c r="L67" s="6">
        <v>0</v>
      </c>
      <c r="M67" s="6">
        <v>0</v>
      </c>
      <c r="N67" s="6">
        <v>0</v>
      </c>
      <c r="O67" s="30">
        <v>0</v>
      </c>
      <c r="P67" s="6">
        <v>0</v>
      </c>
      <c r="Q67" s="6">
        <v>0</v>
      </c>
      <c r="R67" s="6">
        <v>-600000</v>
      </c>
      <c r="S67" s="30">
        <v>-600000</v>
      </c>
      <c r="T67" s="30"/>
      <c r="U67" s="8">
        <v>-600000</v>
      </c>
    </row>
    <row r="68" spans="1:21" x14ac:dyDescent="0.2">
      <c r="A68" s="1" t="s">
        <v>76</v>
      </c>
      <c r="B68" s="23"/>
      <c r="C68" s="30"/>
      <c r="D68" s="25">
        <v>9177038.9177146871</v>
      </c>
      <c r="E68" s="25">
        <v>-2372178.1924909656</v>
      </c>
      <c r="F68" s="25">
        <v>-2242220.2909916826</v>
      </c>
      <c r="G68" s="25">
        <v>4562640.4342320366</v>
      </c>
      <c r="H68" s="25">
        <v>4644784.2655134769</v>
      </c>
      <c r="I68" s="25">
        <v>-2243381.5046257079</v>
      </c>
      <c r="J68" s="25">
        <v>-3514694.0562411547</v>
      </c>
      <c r="K68" s="25">
        <v>-1113291.2953533856</v>
      </c>
      <c r="L68" s="25">
        <v>2439067.0495960461</v>
      </c>
      <c r="M68" s="25">
        <v>-2245034.77469648</v>
      </c>
      <c r="N68" s="25">
        <v>-2245563.6034769746</v>
      </c>
      <c r="O68" s="25">
        <v>-2051531.3285774102</v>
      </c>
      <c r="P68" s="25">
        <v>2437480.2458632789</v>
      </c>
      <c r="Q68" s="25">
        <v>-2246589.7873502504</v>
      </c>
      <c r="R68" s="25">
        <v>-4148168.7513183933</v>
      </c>
      <c r="S68" s="25">
        <v>-3957278.2928053676</v>
      </c>
      <c r="T68" s="30"/>
      <c r="U68" s="26">
        <v>-2559460.4825041266</v>
      </c>
    </row>
    <row r="69" spans="1:21" x14ac:dyDescent="0.2">
      <c r="C69" s="32"/>
      <c r="T69" s="32"/>
      <c r="U69" s="3"/>
    </row>
    <row r="70" spans="1:21" x14ac:dyDescent="0.2">
      <c r="A70" s="9" t="s">
        <v>77</v>
      </c>
      <c r="C70" s="32"/>
      <c r="T70" s="32"/>
      <c r="U70" s="3"/>
    </row>
    <row r="71" spans="1:21" x14ac:dyDescent="0.2">
      <c r="A71" s="1" t="s">
        <v>71</v>
      </c>
      <c r="C71" s="32"/>
      <c r="D71" s="10">
        <v>-151519.75841222331</v>
      </c>
      <c r="E71" s="10">
        <v>146063.19228540128</v>
      </c>
      <c r="F71" s="10">
        <v>145463.81056222972</v>
      </c>
      <c r="G71" s="10">
        <v>140007.24443540629</v>
      </c>
      <c r="H71" s="10">
        <v>144877.06706737913</v>
      </c>
      <c r="I71" s="10">
        <v>144302.59692819929</v>
      </c>
      <c r="J71" s="10">
        <v>-1127009.9546872433</v>
      </c>
      <c r="K71" s="10">
        <v>-837830.29069166724</v>
      </c>
      <c r="L71" s="10">
        <v>143189.06714995624</v>
      </c>
      <c r="M71" s="10">
        <v>142649.32685742388</v>
      </c>
      <c r="N71" s="10">
        <v>142120.4980769353</v>
      </c>
      <c r="O71" s="10">
        <v>427958.89208431356</v>
      </c>
      <c r="P71" s="10">
        <v>141602.26341718063</v>
      </c>
      <c r="Q71" s="10">
        <v>141094.31420366</v>
      </c>
      <c r="R71" s="10">
        <v>-1160484.6497644885</v>
      </c>
      <c r="S71" s="10">
        <v>-877788.07214365061</v>
      </c>
      <c r="T71" s="32"/>
      <c r="U71" s="11">
        <v>-1147652.2263155989</v>
      </c>
    </row>
    <row r="72" spans="1:21" x14ac:dyDescent="0.2">
      <c r="A72" s="2" t="s">
        <v>78</v>
      </c>
      <c r="C72" s="30"/>
      <c r="D72" s="10">
        <v>205486.20431349595</v>
      </c>
      <c r="E72" s="10">
        <v>206098.59946621445</v>
      </c>
      <c r="F72" s="10">
        <v>206697.98118938561</v>
      </c>
      <c r="G72" s="10">
        <v>618282.78496909596</v>
      </c>
      <c r="H72" s="10">
        <v>207284.72468423634</v>
      </c>
      <c r="I72" s="10">
        <v>207859.19482341618</v>
      </c>
      <c r="J72" s="10">
        <v>208421.74643885868</v>
      </c>
      <c r="K72" s="10">
        <v>623565.6659465112</v>
      </c>
      <c r="L72" s="10">
        <v>208972.72460165925</v>
      </c>
      <c r="M72" s="10">
        <v>209512.4648941918</v>
      </c>
      <c r="N72" s="10">
        <v>210041.29367468046</v>
      </c>
      <c r="O72" s="10">
        <v>628526.48317053146</v>
      </c>
      <c r="P72" s="10">
        <v>210559.5283344351</v>
      </c>
      <c r="Q72" s="10">
        <v>211067.47754795584</v>
      </c>
      <c r="R72" s="10">
        <v>211565.44151610404</v>
      </c>
      <c r="S72" s="10">
        <v>633192.44739849493</v>
      </c>
      <c r="T72" s="30"/>
      <c r="U72" s="11">
        <v>2503567.3814846333</v>
      </c>
    </row>
    <row r="73" spans="1:21" ht="16" thickBot="1" x14ac:dyDescent="0.25">
      <c r="A73" s="1" t="s">
        <v>79</v>
      </c>
      <c r="C73" s="33"/>
      <c r="D73" s="25">
        <v>53966.445901272644</v>
      </c>
      <c r="E73" s="25">
        <v>352161.7917516157</v>
      </c>
      <c r="F73" s="25">
        <v>352161.79175161535</v>
      </c>
      <c r="G73" s="25">
        <v>758290.02940450225</v>
      </c>
      <c r="H73" s="25">
        <v>352161.79175161547</v>
      </c>
      <c r="I73" s="25">
        <v>352161.79175161547</v>
      </c>
      <c r="J73" s="25">
        <v>-918588.20824838465</v>
      </c>
      <c r="K73" s="25">
        <v>-214264.62474515603</v>
      </c>
      <c r="L73" s="25">
        <v>352161.79175161547</v>
      </c>
      <c r="M73" s="25">
        <v>352161.7917516157</v>
      </c>
      <c r="N73" s="25">
        <v>352161.79175161576</v>
      </c>
      <c r="O73" s="25">
        <v>1056485.375254845</v>
      </c>
      <c r="P73" s="25">
        <v>352161.7917516157</v>
      </c>
      <c r="Q73" s="25">
        <v>352161.79175161582</v>
      </c>
      <c r="R73" s="25">
        <v>-948919.20824838441</v>
      </c>
      <c r="S73" s="25">
        <v>-244595.62474515568</v>
      </c>
      <c r="T73" s="33"/>
      <c r="U73" s="34">
        <v>1355915.1551690344</v>
      </c>
    </row>
  </sheetData>
  <mergeCells count="1">
    <mergeCell ref="D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Sheet</vt:lpstr>
      <vt:lpstr>Enrollment</vt:lpstr>
      <vt:lpstr>Annual Budget FY 2020-21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Bayuk</cp:lastModifiedBy>
  <dcterms:created xsi:type="dcterms:W3CDTF">2018-05-30T15:29:51Z</dcterms:created>
  <dcterms:modified xsi:type="dcterms:W3CDTF">2020-12-23T19:00:16Z</dcterms:modified>
</cp:coreProperties>
</file>